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tergram.sharepoint.com/sites/ool.team/Sdilene dokumenty/PŘENOS_kabel/HLÁŠENÍ PŘÍPOJEK 19 - 25/Hlášení přípojek 2025/"/>
    </mc:Choice>
  </mc:AlternateContent>
  <xr:revisionPtr revIDLastSave="57" documentId="8_{35E67961-E6B4-4113-BBFA-587C3B75AD47}" xr6:coauthVersionLast="47" xr6:coauthVersionMax="47" xr10:uidLastSave="{0589C0DB-0C07-4C0A-BC3B-95041368EA0C}"/>
  <bookViews>
    <workbookView xWindow="-108" yWindow="-108" windowWidth="23256" windowHeight="12456" tabRatio="986" xr2:uid="{00000000-000D-0000-FFFF-FFFF00000000}"/>
  </bookViews>
  <sheets>
    <sheet name="Hlášení počtu přípojek - (s DS)" sheetId="1" r:id="rId1"/>
    <sheet name="Hlášení počtu přípojek (bez DS)" sheetId="4" r:id="rId2"/>
    <sheet name="List1" sheetId="6" state="hidden" r:id="rId3"/>
    <sheet name="data2" sheetId="5" state="hidden" r:id="rId4"/>
    <sheet name="data" sheetId="2" state="hidden" r:id="rId5"/>
  </sheets>
  <definedNames>
    <definedName name="_xlnm.Print_Area" localSheetId="0">'Hlášení počtu přípojek - (s DS)'!$A$1:$L$165</definedName>
    <definedName name="_xlnm.Print_Area" localSheetId="1">'Hlášení počtu přípojek (bez DS)'!$A$1:$L$165</definedName>
    <definedName name="pripojky" localSheetId="1">'Hlášení počtu přípojek (bez DS)'!$B$12:$L$135</definedName>
    <definedName name="pripojky">'Hlášení počtu přípojek - (s DS)'!$B$12:$L$135</definedName>
    <definedName name="solver_eng" localSheetId="0">1</definedName>
    <definedName name="solver_eng" localSheetId="1">1</definedName>
    <definedName name="solver_neg" localSheetId="0">1</definedName>
    <definedName name="solver_neg" localSheetId="1">1</definedName>
    <definedName name="solver_num" localSheetId="0">0</definedName>
    <definedName name="solver_num" localSheetId="1">0</definedName>
    <definedName name="solver_typ" localSheetId="0">1</definedName>
    <definedName name="solver_typ" localSheetId="1">1</definedName>
    <definedName name="solver_val" localSheetId="0">0</definedName>
    <definedName name="solver_val" localSheetId="1">0</definedName>
    <definedName name="solver_ver" localSheetId="0">3</definedName>
    <definedName name="solver_ver" localSheetId="1">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5" l="1"/>
  <c r="G6" i="5" s="1"/>
  <c r="G7" i="2"/>
  <c r="G6" i="2" s="1"/>
  <c r="H158" i="1" s="1"/>
  <c r="B158" i="4"/>
  <c r="C158" i="4"/>
  <c r="B159" i="4"/>
  <c r="C159" i="4"/>
  <c r="B157" i="4"/>
  <c r="B5" i="5"/>
  <c r="B2" i="5"/>
  <c r="B5" i="2"/>
  <c r="C157" i="4"/>
  <c r="D153" i="4"/>
  <c r="C153" i="4"/>
  <c r="H158" i="4" l="1"/>
  <c r="C153" i="1"/>
  <c r="D153" i="1"/>
  <c r="B2" i="2"/>
  <c r="B157" i="1"/>
  <c r="C157" i="1"/>
  <c r="B158" i="1"/>
  <c r="C158" i="1"/>
  <c r="B159" i="1"/>
  <c r="C159" i="1"/>
  <c r="H159" i="4" l="1"/>
  <c r="J159" i="4" s="1"/>
  <c r="H157" i="4"/>
  <c r="J157" i="4" s="1"/>
  <c r="H157" i="1"/>
  <c r="J157" i="1" s="1"/>
  <c r="J158" i="1"/>
  <c r="J158" i="4"/>
  <c r="H159" i="1"/>
  <c r="J159" i="1" s="1"/>
  <c r="F161" i="4" l="1"/>
  <c r="F163" i="4" s="1"/>
  <c r="F161" i="1"/>
  <c r="F163" i="1" s="1"/>
</calcChain>
</file>

<file path=xl/sharedStrings.xml><?xml version="1.0" encoding="utf-8"?>
<sst xmlns="http://schemas.openxmlformats.org/spreadsheetml/2006/main" count="973" uniqueCount="431">
  <si>
    <t>Hlášení počtu přípojek (domácností) pro kolektivního správce:</t>
  </si>
  <si>
    <t>Název provozovatele:</t>
  </si>
  <si>
    <t>IČ:</t>
  </si>
  <si>
    <t>Odpovědná osoba:</t>
  </si>
  <si>
    <t>Kontakt (tel./email):</t>
  </si>
  <si>
    <t>Hlášení počtu přípojek za období:</t>
  </si>
  <si>
    <t>ID</t>
  </si>
  <si>
    <t>Název stanice</t>
  </si>
  <si>
    <t>Počet přípojek*</t>
  </si>
  <si>
    <t>SD</t>
  </si>
  <si>
    <t>HD</t>
  </si>
  <si>
    <t>3 SAT</t>
  </si>
  <si>
    <t>FilmBox Extra</t>
  </si>
  <si>
    <t>Private Gold</t>
  </si>
  <si>
    <t>360 TuneBox</t>
  </si>
  <si>
    <t>FilmBox Family</t>
  </si>
  <si>
    <t>Private Spice</t>
  </si>
  <si>
    <t>ABC TV</t>
  </si>
  <si>
    <t>FilmBox Plus</t>
  </si>
  <si>
    <t>Private TV</t>
  </si>
  <si>
    <t>Adventure</t>
  </si>
  <si>
    <t>FilmBox Premium</t>
  </si>
  <si>
    <t>PRO 7</t>
  </si>
  <si>
    <t>Al Jazeera International</t>
  </si>
  <si>
    <t>FILMPro</t>
  </si>
  <si>
    <t>Publica TV</t>
  </si>
  <si>
    <t>AMC</t>
  </si>
  <si>
    <t>Fine Living Network</t>
  </si>
  <si>
    <t>RAI Uno</t>
  </si>
  <si>
    <t>AMC Europe</t>
  </si>
  <si>
    <t>Fishing § Hunting</t>
  </si>
  <si>
    <t>Reality Kings</t>
  </si>
  <si>
    <t>AMS</t>
  </si>
  <si>
    <t>Fokus TV</t>
  </si>
  <si>
    <t>Rebel</t>
  </si>
  <si>
    <t>Animal Planet</t>
  </si>
  <si>
    <t>Food Network</t>
  </si>
  <si>
    <t>Redbull TV</t>
  </si>
  <si>
    <t>Animax</t>
  </si>
  <si>
    <t>Forces TV</t>
  </si>
  <si>
    <t>Redlight</t>
  </si>
  <si>
    <t>ARD</t>
  </si>
  <si>
    <t>France 24</t>
  </si>
  <si>
    <t>regionální televize</t>
  </si>
  <si>
    <t>ARD 1</t>
  </si>
  <si>
    <t>France 24 En</t>
  </si>
  <si>
    <t>Regiony+</t>
  </si>
  <si>
    <t xml:space="preserve">Arena sport </t>
  </si>
  <si>
    <t>Ginx</t>
  </si>
  <si>
    <t>Relax</t>
  </si>
  <si>
    <t>Arena sport 2</t>
  </si>
  <si>
    <t>Golf Channel</t>
  </si>
  <si>
    <t>Retro Music Television</t>
  </si>
  <si>
    <t>ARTE</t>
  </si>
  <si>
    <t>H 2</t>
  </si>
  <si>
    <t>Rossija</t>
  </si>
  <si>
    <t>Arti TV</t>
  </si>
  <si>
    <t>Harmonie</t>
  </si>
  <si>
    <t>RT Documentary</t>
  </si>
  <si>
    <t>Astra 3D demo</t>
  </si>
  <si>
    <t>HBO</t>
  </si>
  <si>
    <t>RT News</t>
  </si>
  <si>
    <t>ATM Rozrywka</t>
  </si>
  <si>
    <t>HBO 2</t>
  </si>
  <si>
    <t xml:space="preserve">RTL </t>
  </si>
  <si>
    <t>ATV 2</t>
  </si>
  <si>
    <t>HBO 3</t>
  </si>
  <si>
    <t>RTL +</t>
  </si>
  <si>
    <t>Auto Moto Sport</t>
  </si>
  <si>
    <t>HBO Comedy</t>
  </si>
  <si>
    <t>RTL 2</t>
  </si>
  <si>
    <t>AXN</t>
  </si>
  <si>
    <t>History Channel</t>
  </si>
  <si>
    <t>RTM+</t>
  </si>
  <si>
    <t>AXN Black</t>
  </si>
  <si>
    <t>Hobby TV</t>
  </si>
  <si>
    <t>RUSSIA (today)</t>
  </si>
  <si>
    <t>AXN Crime</t>
  </si>
  <si>
    <t>Horse and Country</t>
  </si>
  <si>
    <t>Russian Travel Guide</t>
  </si>
  <si>
    <t>AXN White</t>
  </si>
  <si>
    <t>HR-Fernsehen</t>
  </si>
  <si>
    <t>SAT 1</t>
  </si>
  <si>
    <t>Baby TV</t>
  </si>
  <si>
    <t>HRT 4</t>
  </si>
  <si>
    <t>Senzi</t>
  </si>
  <si>
    <t xml:space="preserve">Barrandov Krimi </t>
  </si>
  <si>
    <t>HRT Int.</t>
  </si>
  <si>
    <t>Servus TV</t>
  </si>
  <si>
    <t>Barrandov TV</t>
  </si>
  <si>
    <t>Hustler TV</t>
  </si>
  <si>
    <t>Seznam.cz TV</t>
  </si>
  <si>
    <t>BBC 1</t>
  </si>
  <si>
    <t>Channel One Russia</t>
  </si>
  <si>
    <t>Sky News International</t>
  </si>
  <si>
    <t>BBC Earth</t>
  </si>
  <si>
    <t>i Vysočina</t>
  </si>
  <si>
    <t>Sky Sports</t>
  </si>
  <si>
    <t>BBC News</t>
  </si>
  <si>
    <t>ID Extra</t>
  </si>
  <si>
    <t>Slovak Sport</t>
  </si>
  <si>
    <t>BBC World</t>
  </si>
  <si>
    <t>IDX</t>
  </si>
  <si>
    <t>Slovak Sport 2</t>
  </si>
  <si>
    <t>Be2Can</t>
  </si>
  <si>
    <t>Inedit TV</t>
  </si>
  <si>
    <t>Spektrum</t>
  </si>
  <si>
    <t>Bloomberg TV</t>
  </si>
  <si>
    <t>Investigation Discovery</t>
  </si>
  <si>
    <t>Spektrum (HOME)</t>
  </si>
  <si>
    <t>Blue Hustler</t>
  </si>
  <si>
    <t>JČ1 </t>
  </si>
  <si>
    <t>Sport 1</t>
  </si>
  <si>
    <t>Boomerang</t>
  </si>
  <si>
    <t>Jednotka</t>
  </si>
  <si>
    <t>Sport 2</t>
  </si>
  <si>
    <t>BR (BR3)</t>
  </si>
  <si>
    <t>Jihočeská TV</t>
  </si>
  <si>
    <t>Sport 3</t>
  </si>
  <si>
    <t>Brava</t>
  </si>
  <si>
    <t>JIM JAM</t>
  </si>
  <si>
    <t>Sport 5</t>
  </si>
  <si>
    <t xml:space="preserve">Brazzers TV </t>
  </si>
  <si>
    <t>JOJ Cinema</t>
  </si>
  <si>
    <t>Stingray CMusic</t>
  </si>
  <si>
    <t>BTV</t>
  </si>
  <si>
    <t>JOJ Family</t>
  </si>
  <si>
    <t>Stopklatka TV</t>
  </si>
  <si>
    <t>B-TV (TV Brno)</t>
  </si>
  <si>
    <t>JOJ PLUS</t>
  </si>
  <si>
    <t>Super One</t>
  </si>
  <si>
    <t>Canal 24 Horas</t>
  </si>
  <si>
    <t>JOJ TV</t>
  </si>
  <si>
    <t>Super Polsat</t>
  </si>
  <si>
    <t>Cantv</t>
  </si>
  <si>
    <t>Junior</t>
  </si>
  <si>
    <t>Super RTL</t>
  </si>
  <si>
    <t>Cartoon Network</t>
  </si>
  <si>
    <t>Kabel 1</t>
  </si>
  <si>
    <t>Super tennis</t>
  </si>
  <si>
    <t>CBS Reality</t>
  </si>
  <si>
    <t>Karusel International</t>
  </si>
  <si>
    <t>Šlágr</t>
  </si>
  <si>
    <t>CCTV</t>
  </si>
  <si>
    <t>KBS World</t>
  </si>
  <si>
    <t>Šlágr 2</t>
  </si>
  <si>
    <t>CCTV 4</t>
  </si>
  <si>
    <t>Kerrang!</t>
  </si>
  <si>
    <t>TA 3</t>
  </si>
  <si>
    <t>CCTV 9</t>
  </si>
  <si>
    <t>KIKA</t>
  </si>
  <si>
    <t>tagesschau24</t>
  </si>
  <si>
    <t>CCTV News</t>
  </si>
  <si>
    <t xml:space="preserve">Kino Barrandov </t>
  </si>
  <si>
    <t>Tele 5</t>
  </si>
  <si>
    <t>CGTN</t>
  </si>
  <si>
    <t>Klik TV</t>
  </si>
  <si>
    <t>Televize Naživo</t>
  </si>
  <si>
    <t>CGTN Documentary</t>
  </si>
  <si>
    <t>Lala TV</t>
  </si>
  <si>
    <t>Těšínské minuty</t>
  </si>
  <si>
    <t>Cinemax</t>
  </si>
  <si>
    <t>Leo TV</t>
  </si>
  <si>
    <t>Thai Global Network</t>
  </si>
  <si>
    <t>Cinemax 2</t>
  </si>
  <si>
    <t>Leo TV Gold</t>
  </si>
  <si>
    <t>Thai TV</t>
  </si>
  <si>
    <t>Clubland TV</t>
  </si>
  <si>
    <t>Lounge TV</t>
  </si>
  <si>
    <t xml:space="preserve">Tik Bohumín </t>
  </si>
  <si>
    <t>CNBC Europe</t>
  </si>
  <si>
    <t>LTV Plus</t>
  </si>
  <si>
    <t>TLC</t>
  </si>
  <si>
    <t>CNN</t>
  </si>
  <si>
    <t>Markíza</t>
  </si>
  <si>
    <t>TNT</t>
  </si>
  <si>
    <t>CNN Prima News</t>
  </si>
  <si>
    <t>Markíza International</t>
  </si>
  <si>
    <t>Travel Channel</t>
  </si>
  <si>
    <t>Comedy Central</t>
  </si>
  <si>
    <t>MC EU</t>
  </si>
  <si>
    <t>Travel XP</t>
  </si>
  <si>
    <t>Comedy Central Extra</t>
  </si>
  <si>
    <t>MDR</t>
  </si>
  <si>
    <t>Trojka</t>
  </si>
  <si>
    <t>Comedy House</t>
  </si>
  <si>
    <t>Megamax</t>
  </si>
  <si>
    <t>TTV</t>
  </si>
  <si>
    <t>Crime and Investigation</t>
  </si>
  <si>
    <t>Meteo TV</t>
  </si>
  <si>
    <t>TUTY</t>
  </si>
  <si>
    <t>CS Film</t>
  </si>
  <si>
    <t>Mezzo</t>
  </si>
  <si>
    <t xml:space="preserve">TV 5 Monde </t>
  </si>
  <si>
    <t>CS History</t>
  </si>
  <si>
    <t>Mezzo Live</t>
  </si>
  <si>
    <t xml:space="preserve">TV 6  </t>
  </si>
  <si>
    <t>CS Horror</t>
  </si>
  <si>
    <t xml:space="preserve">MINIMAX </t>
  </si>
  <si>
    <t>TV 8</t>
  </si>
  <si>
    <t>CS Mystery</t>
  </si>
  <si>
    <t>Mňam TV</t>
  </si>
  <si>
    <t>TV Beskyd</t>
  </si>
  <si>
    <t>Československo</t>
  </si>
  <si>
    <t>Mňau TV</t>
  </si>
  <si>
    <t>TV Brno 1</t>
  </si>
  <si>
    <t>ČT 1</t>
  </si>
  <si>
    <t>Moolt</t>
  </si>
  <si>
    <t>TV Dakr</t>
  </si>
  <si>
    <t>ČT 2</t>
  </si>
  <si>
    <t>Mooz Dance</t>
  </si>
  <si>
    <t>TV Chodov</t>
  </si>
  <si>
    <t>ČT 24</t>
  </si>
  <si>
    <t>MTV</t>
  </si>
  <si>
    <t>TV Jéčko</t>
  </si>
  <si>
    <t>ČT 3</t>
  </si>
  <si>
    <t>MTV Dance</t>
  </si>
  <si>
    <t>TV Lux</t>
  </si>
  <si>
    <t>ČT :D/Art</t>
  </si>
  <si>
    <t>MTV Europe</t>
  </si>
  <si>
    <t>TV Morava</t>
  </si>
  <si>
    <t>ČT Sport</t>
  </si>
  <si>
    <t>MTV Hits</t>
  </si>
  <si>
    <t>TV Noe</t>
  </si>
  <si>
    <t>Daring / Private</t>
  </si>
  <si>
    <t>MTV Live</t>
  </si>
  <si>
    <t>TV Paprika</t>
  </si>
  <si>
    <t>Das Erste</t>
  </si>
  <si>
    <t>MTV Rock</t>
  </si>
  <si>
    <t>TV Polar</t>
  </si>
  <si>
    <t>Daystar TV</t>
  </si>
  <si>
    <t>Muzika Pervogo</t>
  </si>
  <si>
    <t>TV Praha</t>
  </si>
  <si>
    <t>Deluxe Music</t>
  </si>
  <si>
    <t>Muzyka</t>
  </si>
  <si>
    <t>TV Puls</t>
  </si>
  <si>
    <t>Deutsche Welle</t>
  </si>
  <si>
    <t>N24 (Austria)</t>
  </si>
  <si>
    <t>TV Puls 2</t>
  </si>
  <si>
    <t>Digi Sport 1</t>
  </si>
  <si>
    <t>NASA TV</t>
  </si>
  <si>
    <t>TV Slovácko</t>
  </si>
  <si>
    <t>Digi Sport 2</t>
  </si>
  <si>
    <t>National Geogr. Chan.</t>
  </si>
  <si>
    <t>TV Trwam</t>
  </si>
  <si>
    <t>Discovery Channel Europe</t>
  </si>
  <si>
    <t>National Geogr. Chan. Wild</t>
  </si>
  <si>
    <t>TV1000 Russkoe Kino</t>
  </si>
  <si>
    <t>Discovery ID</t>
  </si>
  <si>
    <t>NetViet VT 10</t>
  </si>
  <si>
    <t>TV4</t>
  </si>
  <si>
    <t>Discovery Science</t>
  </si>
  <si>
    <t>Nick Jr.</t>
  </si>
  <si>
    <t>TVE International</t>
  </si>
  <si>
    <t>Discovery Showcase</t>
  </si>
  <si>
    <t>Nickelodeon</t>
  </si>
  <si>
    <t>TV-Focus</t>
  </si>
  <si>
    <t>Discovery TLC</t>
  </si>
  <si>
    <t>NickToons</t>
  </si>
  <si>
    <t xml:space="preserve">TVN </t>
  </si>
  <si>
    <t>Discovery Turbo Xtra</t>
  </si>
  <si>
    <t xml:space="preserve">Nova </t>
  </si>
  <si>
    <t>TVN Siedem</t>
  </si>
  <si>
    <t>Discovery World</t>
  </si>
  <si>
    <t>Nova 2</t>
  </si>
  <si>
    <t>TVP 1</t>
  </si>
  <si>
    <t>Disney Channel</t>
  </si>
  <si>
    <t>Nova Action</t>
  </si>
  <si>
    <t>TVP 2</t>
  </si>
  <si>
    <t>Disney junior</t>
  </si>
  <si>
    <t>Nova Cinema</t>
  </si>
  <si>
    <t>TVP 3</t>
  </si>
  <si>
    <t>Djazz</t>
  </si>
  <si>
    <t>Nova Gold</t>
  </si>
  <si>
    <t>TVP ABC</t>
  </si>
  <si>
    <t>D-max</t>
  </si>
  <si>
    <t>Nova Sport 1</t>
  </si>
  <si>
    <t>TVP Historia</t>
  </si>
  <si>
    <t>DocuBox</t>
  </si>
  <si>
    <t>Nova Sport 2</t>
  </si>
  <si>
    <t>TVP Info</t>
  </si>
  <si>
    <t>Dom Kino</t>
  </si>
  <si>
    <t xml:space="preserve">Now 90s </t>
  </si>
  <si>
    <t>TVP Katowice</t>
  </si>
  <si>
    <t>Doma</t>
  </si>
  <si>
    <t>NTV Mir</t>
  </si>
  <si>
    <t>TVP Kultura</t>
  </si>
  <si>
    <t>Dorcel TV</t>
  </si>
  <si>
    <t>O2 Info</t>
  </si>
  <si>
    <t>TVP Rozrywka</t>
  </si>
  <si>
    <t>Dorcel XXX</t>
  </si>
  <si>
    <t>O2 Sport</t>
  </si>
  <si>
    <t>TVP Sport</t>
  </si>
  <si>
    <t>DTX</t>
  </si>
  <si>
    <t>Óčko</t>
  </si>
  <si>
    <t>TVS</t>
  </si>
  <si>
    <t>Duck TV</t>
  </si>
  <si>
    <t>Óčko Black</t>
  </si>
  <si>
    <t>Ukraine 24</t>
  </si>
  <si>
    <t>Dusk</t>
  </si>
  <si>
    <t>Óčko Expres</t>
  </si>
  <si>
    <t>Unire Sat</t>
  </si>
  <si>
    <t>Dvojka</t>
  </si>
  <si>
    <t>Óčko Star</t>
  </si>
  <si>
    <t>Universal Channel</t>
  </si>
  <si>
    <t>DW-TV</t>
  </si>
  <si>
    <t>OIK TV</t>
  </si>
  <si>
    <t>UP Network</t>
  </si>
  <si>
    <t>E! Entertainment TV</t>
  </si>
  <si>
    <t>OKO 1</t>
  </si>
  <si>
    <t>UPC Show</t>
  </si>
  <si>
    <t>EBS</t>
  </si>
  <si>
    <t>ORF 1</t>
  </si>
  <si>
    <t>uTV</t>
  </si>
  <si>
    <t>EBS +</t>
  </si>
  <si>
    <t>ORF 2</t>
  </si>
  <si>
    <t>V1</t>
  </si>
  <si>
    <t>Einsfestival</t>
  </si>
  <si>
    <t>OTV (Ukraine)</t>
  </si>
  <si>
    <t>VH 1</t>
  </si>
  <si>
    <t>English Learning Club</t>
  </si>
  <si>
    <t xml:space="preserve">Outdoor Channel </t>
  </si>
  <si>
    <t>VH 1 Classic</t>
  </si>
  <si>
    <t>Epic Drama</t>
  </si>
  <si>
    <t xml:space="preserve">Paramount Network </t>
  </si>
  <si>
    <t>VH 1 Europe</t>
  </si>
  <si>
    <t>EroX</t>
  </si>
  <si>
    <t>Park TV</t>
  </si>
  <si>
    <t>Viasat Explorer</t>
  </si>
  <si>
    <t>EroXXX</t>
  </si>
  <si>
    <t>Pervyj kanal</t>
  </si>
  <si>
    <t>Viasat Explorer/Spice</t>
  </si>
  <si>
    <t>Eska</t>
  </si>
  <si>
    <t>Pervyj kanal Vsemirnaja Siet</t>
  </si>
  <si>
    <t>Viasat History</t>
  </si>
  <si>
    <t>ESPN</t>
  </si>
  <si>
    <t>Phoenix</t>
  </si>
  <si>
    <t>Viasat Nature</t>
  </si>
  <si>
    <t>EuroNews</t>
  </si>
  <si>
    <t>Planeta RTR</t>
  </si>
  <si>
    <t>VOX</t>
  </si>
  <si>
    <t>Eurosport</t>
  </si>
  <si>
    <t>Playboy</t>
  </si>
  <si>
    <t>Vremja</t>
  </si>
  <si>
    <t>Eurosport 2</t>
  </si>
  <si>
    <t>Plzeňská 1</t>
  </si>
  <si>
    <t>VTV1</t>
  </si>
  <si>
    <t>Eurosport News</t>
  </si>
  <si>
    <t>Polo TV</t>
  </si>
  <si>
    <t>VTV3</t>
  </si>
  <si>
    <t>Extasy</t>
  </si>
  <si>
    <t>Polonia</t>
  </si>
  <si>
    <t>WAU</t>
  </si>
  <si>
    <t>Extreme Sport</t>
  </si>
  <si>
    <t>Polsat 1</t>
  </si>
  <si>
    <t>WDR</t>
  </si>
  <si>
    <t>Fashion One</t>
  </si>
  <si>
    <t>Polsat Super</t>
  </si>
  <si>
    <t>World Fashion Channel</t>
  </si>
  <si>
    <t>Fashion TV Czech</t>
  </si>
  <si>
    <t>Power TV</t>
  </si>
  <si>
    <t>X-MO</t>
  </si>
  <si>
    <t>FashionBox</t>
  </si>
  <si>
    <t>Premier Sport</t>
  </si>
  <si>
    <t>ZAK TV</t>
  </si>
  <si>
    <t>Fast&amp;FunBox</t>
  </si>
  <si>
    <t xml:space="preserve">Prima </t>
  </si>
  <si>
    <t>ZDF</t>
  </si>
  <si>
    <t>FightBox</t>
  </si>
  <si>
    <t>Prima Cool</t>
  </si>
  <si>
    <t>ZDF doku</t>
  </si>
  <si>
    <t>Film +</t>
  </si>
  <si>
    <t>Prima Krimi</t>
  </si>
  <si>
    <t>ZDF info</t>
  </si>
  <si>
    <t>Film Europe</t>
  </si>
  <si>
    <t>Prima Love</t>
  </si>
  <si>
    <t>ZDF neo</t>
  </si>
  <si>
    <t>FilmBox</t>
  </si>
  <si>
    <t>Prima Max</t>
  </si>
  <si>
    <t>ZKTV</t>
  </si>
  <si>
    <t>FilmBox Arthouse</t>
  </si>
  <si>
    <t>Prima Zoom</t>
  </si>
  <si>
    <t>Zone Reality</t>
  </si>
  <si>
    <t>Pokud některé z Vámi přenášených stanic nenaleznete na uvedeném seznamu, prosíme o jejich doplnění zde (kromě sloupce ID):</t>
  </si>
  <si>
    <t>-</t>
  </si>
  <si>
    <t xml:space="preserve"> * Stav přípojek (domácností) k poslednímu dni sledovaného čtvrtletí</t>
  </si>
  <si>
    <t>Celkový počet přípojek:</t>
  </si>
  <si>
    <t>Celkový počet přípojek (domácností) k poslednímu dni jednotlivých měsíců:</t>
  </si>
  <si>
    <t>Období</t>
  </si>
  <si>
    <t>Počet přípojek (domácností)</t>
  </si>
  <si>
    <t>Sazba</t>
  </si>
  <si>
    <t>Odměna bez DPH</t>
  </si>
  <si>
    <t>Odměna bez DPH celkem:</t>
  </si>
  <si>
    <t>DPH:</t>
  </si>
  <si>
    <t>Celkem vč. DPH:</t>
  </si>
  <si>
    <t>Vyhotovil(a), dne:</t>
  </si>
  <si>
    <r>
      <t xml:space="preserve">Vyplněný formulář zašlete emailem na hlaseni.prenos@intergram.cz či datovou schránkou: </t>
    </r>
    <r>
      <rPr>
        <b/>
        <i/>
        <sz val="9"/>
        <color rgb="FF000000"/>
        <rFont val="Calibri"/>
        <family val="2"/>
        <charset val="238"/>
      </rPr>
      <t xml:space="preserve">zwrm6gv </t>
    </r>
    <r>
      <rPr>
        <b/>
        <i/>
        <sz val="9"/>
        <color indexed="8"/>
        <rFont val="Calibri"/>
        <family val="2"/>
        <charset val="238"/>
      </rPr>
      <t>nebo poštu na adresu Klimentská 1207/10, 110 00 Praha 1</t>
    </r>
  </si>
  <si>
    <t>Definice doplňkových služeb</t>
  </si>
  <si>
    <r>
      <rPr>
        <b/>
        <sz val="11"/>
        <color rgb="FF000000"/>
        <rFont val="Calibri"/>
        <family val="2"/>
        <charset val="238"/>
      </rPr>
      <t>Doplňková služba</t>
    </r>
    <r>
      <rPr>
        <sz val="11"/>
        <color indexed="8"/>
        <rFont val="Calibri"/>
        <family val="2"/>
        <charset val="238"/>
      </rPr>
      <t xml:space="preserve"> (rozšířené služby poskytovatele, někdy též označovány jako OTT – over the top) je souhrnným názvem pro služby, které Provozovatelé nabízejí zákazníkovi nad rámec přenosu lineárního vysílání:</t>
    </r>
  </si>
  <si>
    <r>
      <t xml:space="preserve"> - </t>
    </r>
    <r>
      <rPr>
        <b/>
        <sz val="11"/>
        <color rgb="FF000000"/>
        <rFont val="Calibri"/>
        <family val="2"/>
        <charset val="238"/>
      </rPr>
      <t xml:space="preserve">zpětné zhlédnutí </t>
    </r>
    <r>
      <rPr>
        <sz val="11"/>
        <color indexed="8"/>
        <rFont val="Calibri"/>
        <family val="2"/>
        <charset val="238"/>
      </rPr>
      <t>(tzv. catch-up) – zpřístupňování předmětu ochrany na vyžádání dle § 18 odst. 2 AZ (ve spojení s § 74, § 78 a § 82 AZ), kdy je divákovi poskytnuta možnost opakovaně zhlédnout pořady se zpožděním v místě a čase dle vlastní volby (po určitou omezenou dobu),</t>
    </r>
  </si>
  <si>
    <r>
      <rPr>
        <b/>
        <sz val="11"/>
        <color rgb="FF000000"/>
        <rFont val="Calibri"/>
        <family val="2"/>
        <charset val="238"/>
      </rPr>
      <t xml:space="preserve"> - nahrávání</t>
    </r>
    <r>
      <rPr>
        <sz val="11"/>
        <color indexed="8"/>
        <rFont val="Calibri"/>
        <family val="2"/>
        <charset val="238"/>
      </rPr>
      <t xml:space="preserve"> – pořízení rozmnoženiny dle § 13 AZ (ve spojení s § 74, § 78 a § 82 AZ), kdy provozovatel přenosu na vyžádání diváka pořídí rozmnoženinu pořadu a poskytne divákovi možnost opakovaně zhlédnout takový pořad v místě a čase dle vlastní volby diváka (zpravidla po určitou omezenou dobu), tzv. Network Personal Video Recorder (nPVR),</t>
    </r>
  </si>
  <si>
    <r>
      <t xml:space="preserve"> - za doplňkovou službu se bere rovněž </t>
    </r>
    <r>
      <rPr>
        <b/>
        <sz val="11"/>
        <color rgb="FF000000"/>
        <rFont val="Calibri"/>
        <family val="2"/>
        <charset val="238"/>
      </rPr>
      <t>sub-přípojka</t>
    </r>
    <r>
      <rPr>
        <sz val="11"/>
        <color indexed="8"/>
        <rFont val="Calibri"/>
        <family val="2"/>
        <charset val="238"/>
      </rPr>
      <t>, kterou se rozumí každé jiné než první místo, které slouží zákazníkovi Provozovatele pro přístup ke službě Přenosu a které umožňuje divákovi souběžné sledování různých pořadů ve stejném čase na různých zařízeních (televizní anebo rozhlasový přijímač, stolní či přenosný počítač, tablet, mobilní telefon apod.), ať již se jedná o přístup prostřednictvím stejné či jiné přípojky/karty/uživatelského účtu bez ohledu na jejich technickou povahu.</t>
    </r>
  </si>
  <si>
    <t>Sazby pro aktuální rok</t>
  </si>
  <si>
    <t>rok</t>
  </si>
  <si>
    <t>INTERGRAM</t>
  </si>
  <si>
    <t>Upraveny popis:</t>
  </si>
  <si>
    <t>Hodnota z ceniku:</t>
  </si>
  <si>
    <t>Kolektivní správce</t>
  </si>
  <si>
    <t>Odměna za přípojku za měsíc</t>
  </si>
  <si>
    <t>INTERGRAM, nezávislá společnost výkonných umělců a výrobců zvukových a zvukově obrazových záznamů z.s.</t>
  </si>
  <si>
    <t>Období-čtvrtletí</t>
  </si>
  <si>
    <t>Období-rok</t>
  </si>
  <si>
    <t>Měsíce</t>
  </si>
  <si>
    <t>Zvolte čtvrtletí</t>
  </si>
  <si>
    <t>Zvolte rok</t>
  </si>
  <si>
    <t>1. čtvrtletí</t>
  </si>
  <si>
    <t>leden</t>
  </si>
  <si>
    <t>2. čtvrtletí</t>
  </si>
  <si>
    <t>únor</t>
  </si>
  <si>
    <t>3. čtvrtletí</t>
  </si>
  <si>
    <t>březen</t>
  </si>
  <si>
    <t>4. čtvrtletí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</si>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</sst>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"/>
    <numFmt numFmtId="165" formatCode="#,##0.00&quot; Kč&quot;"/>
  </numFmts>
  <fonts count="22" x14ac:knownFonts="1"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8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color indexed="9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1"/>
    </font>
    <font>
      <i/>
      <sz val="8"/>
      <color indexed="8"/>
      <name val="Calibri"/>
      <family val="2"/>
      <charset val="238"/>
    </font>
    <font>
      <i/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name val="Calibri"/>
      <family val="2"/>
      <charset val="1"/>
    </font>
    <font>
      <sz val="9"/>
      <color indexed="9"/>
      <name val="Calibri"/>
      <family val="2"/>
      <charset val="1"/>
    </font>
    <font>
      <sz val="9"/>
      <color theme="1"/>
      <name val="Calibri"/>
      <family val="2"/>
      <charset val="238"/>
    </font>
    <font>
      <sz val="11"/>
      <name val="Calibri"/>
      <family val="2"/>
      <charset val="238"/>
    </font>
    <font>
      <i/>
      <sz val="9"/>
      <name val="Calibri"/>
      <family val="2"/>
      <charset val="238"/>
    </font>
    <font>
      <i/>
      <sz val="8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b/>
      <i/>
      <sz val="9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42"/>
      </patternFill>
    </fill>
    <fill>
      <patternFill patternType="solid">
        <fgColor indexed="42"/>
        <bgColor indexed="31"/>
      </patternFill>
    </fill>
  </fills>
  <borders count="3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/>
      <protection hidden="1"/>
    </xf>
    <xf numFmtId="3" fontId="7" fillId="0" borderId="1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/>
      <protection hidden="1"/>
    </xf>
    <xf numFmtId="3" fontId="5" fillId="0" borderId="0" xfId="0" applyNumberFormat="1" applyFont="1" applyAlignment="1" applyProtection="1">
      <alignment horizontal="right" vertical="center"/>
      <protection hidden="1"/>
    </xf>
    <xf numFmtId="4" fontId="5" fillId="0" borderId="0" xfId="0" applyNumberFormat="1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right" vertical="center" indent="1"/>
      <protection hidden="1"/>
    </xf>
    <xf numFmtId="0" fontId="9" fillId="0" borderId="0" xfId="0" applyFont="1" applyAlignment="1" applyProtection="1">
      <alignment vertical="center"/>
      <protection hidden="1"/>
    </xf>
    <xf numFmtId="0" fontId="6" fillId="2" borderId="2" xfId="0" applyFont="1" applyFill="1" applyBorder="1" applyAlignment="1" applyProtection="1">
      <alignment horizontal="left" vertical="center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vertical="center"/>
      <protection hidden="1"/>
    </xf>
    <xf numFmtId="4" fontId="5" fillId="3" borderId="2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Alignment="1">
      <alignment wrapText="1"/>
    </xf>
    <xf numFmtId="0" fontId="6" fillId="2" borderId="2" xfId="0" applyFont="1" applyFill="1" applyBorder="1" applyAlignment="1" applyProtection="1">
      <alignment vertical="center"/>
      <protection hidden="1"/>
    </xf>
    <xf numFmtId="4" fontId="5" fillId="3" borderId="2" xfId="0" applyNumberFormat="1" applyFont="1" applyFill="1" applyBorder="1" applyAlignment="1" applyProtection="1">
      <alignment vertical="center"/>
      <protection hidden="1"/>
    </xf>
    <xf numFmtId="0" fontId="7" fillId="3" borderId="2" xfId="0" applyFont="1" applyFill="1" applyBorder="1" applyAlignment="1" applyProtection="1">
      <alignment vertical="center"/>
      <protection hidden="1"/>
    </xf>
    <xf numFmtId="4" fontId="7" fillId="3" borderId="2" xfId="0" applyNumberFormat="1" applyFont="1" applyFill="1" applyBorder="1" applyAlignment="1" applyProtection="1">
      <alignment vertical="center"/>
      <protection hidden="1"/>
    </xf>
    <xf numFmtId="0" fontId="12" fillId="4" borderId="0" xfId="0" applyFont="1" applyFill="1" applyAlignment="1" applyProtection="1">
      <alignment vertical="center"/>
      <protection locked="0" hidden="1"/>
    </xf>
    <xf numFmtId="0" fontId="7" fillId="0" borderId="0" xfId="0" applyFont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vertical="center"/>
      <protection hidden="1"/>
    </xf>
    <xf numFmtId="0" fontId="7" fillId="0" borderId="2" xfId="0" applyFont="1" applyBorder="1" applyProtection="1">
      <protection hidden="1"/>
    </xf>
    <xf numFmtId="0" fontId="7" fillId="0" borderId="2" xfId="0" applyFont="1" applyBorder="1" applyAlignment="1" applyProtection="1">
      <alignment vertical="center"/>
      <protection hidden="1"/>
    </xf>
    <xf numFmtId="0" fontId="12" fillId="4" borderId="2" xfId="0" applyFont="1" applyFill="1" applyBorder="1" applyAlignment="1" applyProtection="1">
      <alignment vertical="center"/>
      <protection locked="0" hidden="1"/>
    </xf>
    <xf numFmtId="0" fontId="13" fillId="0" borderId="2" xfId="0" applyFont="1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/>
      <protection locked="0"/>
    </xf>
    <xf numFmtId="3" fontId="7" fillId="0" borderId="4" xfId="0" applyNumberFormat="1" applyFont="1" applyBorder="1" applyAlignment="1" applyProtection="1">
      <alignment horizontal="right" vertical="center"/>
      <protection locked="0"/>
    </xf>
    <xf numFmtId="3" fontId="7" fillId="0" borderId="5" xfId="0" applyNumberFormat="1" applyFont="1" applyBorder="1" applyAlignment="1" applyProtection="1">
      <alignment horizontal="right" vertical="center"/>
      <protection locked="0"/>
    </xf>
    <xf numFmtId="3" fontId="7" fillId="0" borderId="6" xfId="0" applyNumberFormat="1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hidden="1"/>
    </xf>
    <xf numFmtId="3" fontId="7" fillId="0" borderId="8" xfId="0" applyNumberFormat="1" applyFont="1" applyBorder="1" applyAlignment="1" applyProtection="1">
      <alignment horizontal="right" vertical="center"/>
      <protection locked="0"/>
    </xf>
    <xf numFmtId="3" fontId="7" fillId="0" borderId="9" xfId="0" applyNumberFormat="1" applyFont="1" applyBorder="1" applyAlignment="1" applyProtection="1">
      <alignment horizontal="right" vertical="center"/>
      <protection locked="0"/>
    </xf>
    <xf numFmtId="3" fontId="5" fillId="0" borderId="1" xfId="0" applyNumberFormat="1" applyFont="1" applyBorder="1" applyAlignment="1" applyProtection="1">
      <alignment horizontal="right" vertical="center"/>
      <protection locked="0"/>
    </xf>
    <xf numFmtId="3" fontId="5" fillId="0" borderId="4" xfId="0" applyNumberFormat="1" applyFont="1" applyBorder="1" applyAlignment="1" applyProtection="1">
      <alignment horizontal="right" vertical="center"/>
      <protection locked="0"/>
    </xf>
    <xf numFmtId="0" fontId="0" fillId="0" borderId="10" xfId="0" applyBorder="1" applyAlignment="1">
      <alignment vertical="center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vertical="center"/>
    </xf>
    <xf numFmtId="3" fontId="5" fillId="0" borderId="6" xfId="0" applyNumberFormat="1" applyFont="1" applyBorder="1" applyAlignment="1" applyProtection="1">
      <alignment horizontal="right" vertical="center"/>
      <protection locked="0"/>
    </xf>
    <xf numFmtId="0" fontId="0" fillId="0" borderId="7" xfId="0" applyBorder="1" applyAlignment="1">
      <alignment vertical="center"/>
    </xf>
    <xf numFmtId="3" fontId="5" fillId="0" borderId="8" xfId="0" applyNumberFormat="1" applyFont="1" applyBorder="1" applyAlignment="1" applyProtection="1">
      <alignment horizontal="right" vertical="center"/>
      <protection locked="0"/>
    </xf>
    <xf numFmtId="3" fontId="5" fillId="0" borderId="9" xfId="0" applyNumberFormat="1" applyFont="1" applyBorder="1" applyAlignment="1" applyProtection="1">
      <alignment horizontal="right" vertical="center"/>
      <protection locked="0"/>
    </xf>
    <xf numFmtId="3" fontId="5" fillId="0" borderId="10" xfId="0" applyNumberFormat="1" applyFont="1" applyBorder="1" applyAlignment="1" applyProtection="1">
      <alignment horizontal="right" vertical="center"/>
      <protection locked="0"/>
    </xf>
    <xf numFmtId="3" fontId="5" fillId="0" borderId="11" xfId="0" applyNumberFormat="1" applyFont="1" applyBorder="1" applyAlignment="1" applyProtection="1">
      <alignment horizontal="right" vertical="center"/>
      <protection locked="0"/>
    </xf>
    <xf numFmtId="3" fontId="5" fillId="0" borderId="7" xfId="0" applyNumberFormat="1" applyFont="1" applyBorder="1" applyAlignment="1" applyProtection="1">
      <alignment horizontal="right" vertical="center"/>
      <protection locked="0"/>
    </xf>
    <xf numFmtId="0" fontId="6" fillId="5" borderId="12" xfId="0" applyFont="1" applyFill="1" applyBorder="1" applyAlignment="1" applyProtection="1">
      <alignment horizontal="center" vertical="center" wrapText="1"/>
      <protection hidden="1"/>
    </xf>
    <xf numFmtId="0" fontId="6" fillId="5" borderId="13" xfId="0" applyFont="1" applyFill="1" applyBorder="1" applyAlignment="1" applyProtection="1">
      <alignment horizontal="center" vertical="center" wrapText="1"/>
      <protection hidden="1"/>
    </xf>
    <xf numFmtId="0" fontId="6" fillId="5" borderId="14" xfId="0" applyFont="1" applyFill="1" applyBorder="1" applyAlignment="1" applyProtection="1">
      <alignment horizontal="left" vertical="center"/>
      <protection hidden="1"/>
    </xf>
    <xf numFmtId="3" fontId="5" fillId="0" borderId="15" xfId="0" applyNumberFormat="1" applyFont="1" applyBorder="1" applyAlignment="1" applyProtection="1">
      <alignment horizontal="right" vertical="center"/>
      <protection hidden="1"/>
    </xf>
    <xf numFmtId="3" fontId="5" fillId="0" borderId="16" xfId="0" applyNumberFormat="1" applyFont="1" applyBorder="1" applyAlignment="1" applyProtection="1">
      <alignment horizontal="right" vertical="center"/>
      <protection hidden="1"/>
    </xf>
    <xf numFmtId="0" fontId="6" fillId="5" borderId="17" xfId="0" applyFont="1" applyFill="1" applyBorder="1" applyAlignment="1" applyProtection="1">
      <alignment horizontal="center" vertical="center" wrapText="1"/>
      <protection hidden="1"/>
    </xf>
    <xf numFmtId="0" fontId="6" fillId="5" borderId="18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/>
      <protection locked="0" hidden="1"/>
    </xf>
    <xf numFmtId="0" fontId="7" fillId="0" borderId="4" xfId="0" applyFont="1" applyBorder="1" applyAlignment="1" applyProtection="1">
      <alignment vertical="center"/>
      <protection locked="0" hidden="1"/>
    </xf>
    <xf numFmtId="0" fontId="7" fillId="0" borderId="1" xfId="0" applyFont="1" applyBorder="1" applyAlignment="1" applyProtection="1">
      <alignment vertical="center"/>
      <protection locked="0" hidden="1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/>
      <protection locked="0" hidden="1"/>
    </xf>
    <xf numFmtId="0" fontId="7" fillId="0" borderId="4" xfId="0" applyFont="1" applyBorder="1" applyAlignment="1" applyProtection="1">
      <alignment vertical="center"/>
      <protection locked="0"/>
    </xf>
    <xf numFmtId="4" fontId="14" fillId="3" borderId="2" xfId="0" applyNumberFormat="1" applyFont="1" applyFill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  <protection hidden="1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8" xfId="0" applyFont="1" applyBorder="1" applyAlignment="1" applyProtection="1">
      <alignment vertical="center"/>
      <protection hidden="1"/>
    </xf>
    <xf numFmtId="0" fontId="7" fillId="0" borderId="1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 applyProtection="1">
      <alignment horizontal="right"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5" fillId="0" borderId="0" xfId="0" applyFont="1"/>
    <xf numFmtId="0" fontId="16" fillId="0" borderId="0" xfId="0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5" fillId="0" borderId="0" xfId="0" applyFont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/>
    <xf numFmtId="0" fontId="21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6" fillId="5" borderId="2" xfId="0" applyFont="1" applyFill="1" applyBorder="1" applyAlignment="1" applyProtection="1">
      <alignment horizontal="center" vertical="center"/>
      <protection hidden="1"/>
    </xf>
    <xf numFmtId="164" fontId="5" fillId="0" borderId="2" xfId="0" applyNumberFormat="1" applyFont="1" applyBorder="1" applyAlignment="1" applyProtection="1">
      <alignment horizontal="right" vertical="center"/>
      <protection hidden="1"/>
    </xf>
    <xf numFmtId="165" fontId="10" fillId="0" borderId="2" xfId="0" applyNumberFormat="1" applyFont="1" applyBorder="1" applyAlignment="1" applyProtection="1">
      <alignment horizontal="center" vertical="center"/>
      <protection hidden="1"/>
    </xf>
    <xf numFmtId="0" fontId="6" fillId="5" borderId="19" xfId="0" applyFont="1" applyFill="1" applyBorder="1" applyAlignment="1" applyProtection="1">
      <alignment horizontal="center" vertical="center"/>
      <protection hidden="1"/>
    </xf>
    <xf numFmtId="0" fontId="6" fillId="5" borderId="3" xfId="0" applyFont="1" applyFill="1" applyBorder="1" applyAlignment="1" applyProtection="1">
      <alignment horizontal="center" vertical="center"/>
      <protection hidden="1"/>
    </xf>
    <xf numFmtId="3" fontId="10" fillId="0" borderId="19" xfId="0" applyNumberFormat="1" applyFont="1" applyBorder="1" applyAlignment="1" applyProtection="1">
      <alignment horizontal="center" vertical="center"/>
      <protection locked="0"/>
    </xf>
    <xf numFmtId="3" fontId="10" fillId="0" borderId="3" xfId="0" applyNumberFormat="1" applyFont="1" applyBorder="1" applyAlignment="1" applyProtection="1">
      <alignment horizontal="center" vertical="center"/>
      <protection locked="0"/>
    </xf>
    <xf numFmtId="0" fontId="6" fillId="5" borderId="30" xfId="0" applyFont="1" applyFill="1" applyBorder="1" applyAlignment="1" applyProtection="1">
      <alignment horizontal="center" vertical="center"/>
      <protection hidden="1"/>
    </xf>
    <xf numFmtId="165" fontId="5" fillId="6" borderId="19" xfId="0" applyNumberFormat="1" applyFont="1" applyFill="1" applyBorder="1" applyAlignment="1" applyProtection="1">
      <alignment horizontal="center" vertical="center"/>
      <protection hidden="1"/>
    </xf>
    <xf numFmtId="165" fontId="5" fillId="6" borderId="3" xfId="0" applyNumberFormat="1" applyFont="1" applyFill="1" applyBorder="1" applyAlignment="1" applyProtection="1">
      <alignment horizontal="center" vertical="center"/>
      <protection hidden="1"/>
    </xf>
    <xf numFmtId="0" fontId="6" fillId="5" borderId="20" xfId="0" applyFont="1" applyFill="1" applyBorder="1" applyAlignment="1" applyProtection="1">
      <alignment horizontal="center" vertical="center" wrapText="1"/>
      <protection hidden="1"/>
    </xf>
    <xf numFmtId="0" fontId="6" fillId="5" borderId="21" xfId="0" applyFont="1" applyFill="1" applyBorder="1" applyAlignment="1" applyProtection="1">
      <alignment horizontal="center" vertical="center" wrapText="1"/>
      <protection hidden="1"/>
    </xf>
    <xf numFmtId="0" fontId="6" fillId="5" borderId="22" xfId="0" applyFont="1" applyFill="1" applyBorder="1" applyAlignment="1" applyProtection="1">
      <alignment horizontal="center" vertical="center" wrapText="1"/>
      <protection hidden="1"/>
    </xf>
    <xf numFmtId="0" fontId="6" fillId="5" borderId="23" xfId="0" applyFont="1" applyFill="1" applyBorder="1" applyAlignment="1" applyProtection="1">
      <alignment horizontal="center" vertical="center" wrapText="1"/>
      <protection hidden="1"/>
    </xf>
    <xf numFmtId="0" fontId="6" fillId="5" borderId="24" xfId="0" applyFont="1" applyFill="1" applyBorder="1" applyAlignment="1" applyProtection="1">
      <alignment horizontal="center" vertical="center" wrapText="1"/>
      <protection hidden="1"/>
    </xf>
    <xf numFmtId="0" fontId="6" fillId="5" borderId="25" xfId="0" applyFont="1" applyFill="1" applyBorder="1" applyAlignment="1" applyProtection="1">
      <alignment horizontal="center" vertical="center" wrapText="1"/>
      <protection hidden="1"/>
    </xf>
    <xf numFmtId="0" fontId="3" fillId="4" borderId="26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6" fillId="5" borderId="20" xfId="0" applyFont="1" applyFill="1" applyBorder="1" applyAlignment="1" applyProtection="1">
      <alignment horizontal="center" vertical="center"/>
      <protection hidden="1"/>
    </xf>
    <xf numFmtId="0" fontId="6" fillId="5" borderId="22" xfId="0" applyFont="1" applyFill="1" applyBorder="1" applyAlignment="1" applyProtection="1">
      <alignment horizontal="center" vertical="center"/>
      <protection hidden="1"/>
    </xf>
    <xf numFmtId="0" fontId="6" fillId="5" borderId="29" xfId="0" applyFont="1" applyFill="1" applyBorder="1" applyAlignment="1" applyProtection="1">
      <alignment horizontal="center" vertical="center"/>
      <protection hidden="1"/>
    </xf>
    <xf numFmtId="0" fontId="5" fillId="0" borderId="32" xfId="0" applyFont="1" applyBorder="1" applyAlignment="1" applyProtection="1">
      <alignment horizontal="left" vertical="center"/>
      <protection locked="0"/>
    </xf>
    <xf numFmtId="165" fontId="6" fillId="6" borderId="33" xfId="0" applyNumberFormat="1" applyFont="1" applyFill="1" applyBorder="1" applyAlignment="1" applyProtection="1">
      <alignment horizontal="right" vertical="center"/>
      <protection hidden="1"/>
    </xf>
    <xf numFmtId="9" fontId="5" fillId="6" borderId="34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horizontal="left" wrapText="1"/>
    </xf>
    <xf numFmtId="165" fontId="6" fillId="6" borderId="31" xfId="0" applyNumberFormat="1" applyFont="1" applyFill="1" applyBorder="1" applyAlignment="1" applyProtection="1">
      <alignment horizontal="right" vertical="center"/>
      <protection hidden="1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DDD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22" fmlaLink="data!$A$13" fmlaRange="data!$A$10:$A$12" noThreeD="1" sel="3" val="0"/>
</file>

<file path=xl/ctrlProps/ctrlProp2.xml><?xml version="1.0" encoding="utf-8"?>
<formControlPr xmlns="http://schemas.microsoft.com/office/spreadsheetml/2009/9/main" objectType="Drop" dropLines="5" dropStyle="combo" dx="22" fmlaLink="data!$A$21" fmlaRange="data!$A$16:$A$20" noThreeD="1" sel="2" val="0"/>
</file>

<file path=xl/ctrlProps/ctrlProp3.xml><?xml version="1.0" encoding="utf-8"?>
<formControlPr xmlns="http://schemas.microsoft.com/office/spreadsheetml/2009/9/main" objectType="Drop" dropLines="10" dropStyle="combo" dx="22" fmlaLink="data!$B$26" fmlaRange="data!$B$22:$B$25" noThreeD="1" sel="4" val="0"/>
</file>

<file path=xl/ctrlProps/ctrlProp4.xml><?xml version="1.0" encoding="utf-8"?>
<formControlPr xmlns="http://schemas.microsoft.com/office/spreadsheetml/2009/9/main" objectType="Drop" dropLines="3" dropStyle="combo" dx="22" fmlaLink="data2!$A$13" fmlaRange="data2!$A$10:$A$12" noThreeD="1" sel="3" val="0"/>
</file>

<file path=xl/ctrlProps/ctrlProp5.xml><?xml version="1.0" encoding="utf-8"?>
<formControlPr xmlns="http://schemas.microsoft.com/office/spreadsheetml/2009/9/main" objectType="Drop" dropLines="5" dropStyle="combo" dx="22" fmlaLink="data2!$A$21" fmlaRange="data2!$A$16:$A$20" noThreeD="1" sel="2" val="0"/>
</file>

<file path=xl/ctrlProps/ctrlProp6.xml><?xml version="1.0" encoding="utf-8"?>
<formControlPr xmlns="http://schemas.microsoft.com/office/spreadsheetml/2009/9/main" objectType="Drop" dropLines="10" dropStyle="combo" dx="22" fmlaLink="data2!$B$26" fmlaRange="data2!$B$22:$B$25" noThreeD="1" sel="4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83820</xdr:colOff>
          <xdr:row>1</xdr:row>
          <xdr:rowOff>38100</xdr:rowOff>
        </xdr:from>
        <xdr:to>
          <xdr:col>12</xdr:col>
          <xdr:colOff>7620</xdr:colOff>
          <xdr:row>1</xdr:row>
          <xdr:rowOff>251460</xdr:rowOff>
        </xdr:to>
        <xdr:sp macro="" textlink="">
          <xdr:nvSpPr>
            <xdr:cNvPr id="1025" name="Rozevírací seznam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457200</xdr:colOff>
          <xdr:row>6</xdr:row>
          <xdr:rowOff>30480</xdr:rowOff>
        </xdr:from>
        <xdr:to>
          <xdr:col>7</xdr:col>
          <xdr:colOff>563880</xdr:colOff>
          <xdr:row>7</xdr:row>
          <xdr:rowOff>144780</xdr:rowOff>
        </xdr:to>
        <xdr:sp macro="" textlink="">
          <xdr:nvSpPr>
            <xdr:cNvPr id="1026" name="Rozevírací seznam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274320</xdr:colOff>
          <xdr:row>6</xdr:row>
          <xdr:rowOff>30480</xdr:rowOff>
        </xdr:from>
        <xdr:to>
          <xdr:col>11</xdr:col>
          <xdr:colOff>175260</xdr:colOff>
          <xdr:row>7</xdr:row>
          <xdr:rowOff>144780</xdr:rowOff>
        </xdr:to>
        <xdr:sp macro="" textlink="">
          <xdr:nvSpPr>
            <xdr:cNvPr id="1027" name="Rozevírací seznam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83820</xdr:colOff>
          <xdr:row>1</xdr:row>
          <xdr:rowOff>38100</xdr:rowOff>
        </xdr:from>
        <xdr:to>
          <xdr:col>12</xdr:col>
          <xdr:colOff>7620</xdr:colOff>
          <xdr:row>1</xdr:row>
          <xdr:rowOff>251460</xdr:rowOff>
        </xdr:to>
        <xdr:sp macro="" textlink="">
          <xdr:nvSpPr>
            <xdr:cNvPr id="2049" name="Rozevírací seznam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457200</xdr:colOff>
          <xdr:row>6</xdr:row>
          <xdr:rowOff>30480</xdr:rowOff>
        </xdr:from>
        <xdr:to>
          <xdr:col>7</xdr:col>
          <xdr:colOff>563880</xdr:colOff>
          <xdr:row>7</xdr:row>
          <xdr:rowOff>144780</xdr:rowOff>
        </xdr:to>
        <xdr:sp macro="" textlink="">
          <xdr:nvSpPr>
            <xdr:cNvPr id="2050" name="Rozevírací seznam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274320</xdr:colOff>
          <xdr:row>6</xdr:row>
          <xdr:rowOff>30480</xdr:rowOff>
        </xdr:from>
        <xdr:to>
          <xdr:col>11</xdr:col>
          <xdr:colOff>175260</xdr:colOff>
          <xdr:row>7</xdr:row>
          <xdr:rowOff>144780</xdr:rowOff>
        </xdr:to>
        <xdr:sp macro="" textlink="">
          <xdr:nvSpPr>
            <xdr:cNvPr id="2051" name="Rozevírací seznam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FF00"/>
    <pageSetUpPr fitToPage="1"/>
  </sheetPr>
  <dimension ref="A1:AC180"/>
  <sheetViews>
    <sheetView showGridLines="0" tabSelected="1" topLeftCell="A140" zoomScale="131" zoomScaleNormal="131" workbookViewId="0">
      <selection activeCell="L7" sqref="L7"/>
    </sheetView>
  </sheetViews>
  <sheetFormatPr defaultColWidth="9.109375" defaultRowHeight="14.4" x14ac:dyDescent="0.3"/>
  <cols>
    <col min="1" max="1" width="5.5546875" customWidth="1"/>
    <col min="2" max="2" width="20.44140625" style="1" customWidth="1"/>
    <col min="3" max="4" width="8.33203125" style="1" customWidth="1"/>
    <col min="5" max="5" width="5.5546875" style="1" customWidth="1"/>
    <col min="6" max="6" width="24.6640625" style="1" customWidth="1"/>
    <col min="7" max="8" width="8.33203125" style="1" customWidth="1"/>
    <col min="9" max="9" width="5.5546875" style="1" customWidth="1"/>
    <col min="10" max="10" width="24.6640625" style="2" customWidth="1"/>
    <col min="11" max="12" width="8.33203125" style="2" customWidth="1"/>
    <col min="13" max="20" width="9.109375" style="75"/>
    <col min="21" max="16384" width="9.109375" style="2"/>
  </cols>
  <sheetData>
    <row r="1" spans="1:14" ht="18.75" customHeight="1" thickBot="1" x14ac:dyDescent="0.3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4" ht="24" customHeight="1" x14ac:dyDescent="0.3">
      <c r="B2" s="3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76"/>
    </row>
    <row r="3" spans="1:14" x14ac:dyDescent="0.3">
      <c r="A3" s="102" t="s">
        <v>1</v>
      </c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76"/>
      <c r="N3" s="76"/>
    </row>
    <row r="4" spans="1:14" x14ac:dyDescent="0.3">
      <c r="A4" s="102" t="s">
        <v>2</v>
      </c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76"/>
      <c r="N4" s="76"/>
    </row>
    <row r="5" spans="1:14" x14ac:dyDescent="0.3">
      <c r="A5" s="102" t="s">
        <v>3</v>
      </c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76"/>
      <c r="N5" s="76"/>
    </row>
    <row r="6" spans="1:14" x14ac:dyDescent="0.3">
      <c r="A6" s="102" t="s">
        <v>4</v>
      </c>
      <c r="B6" s="102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76"/>
      <c r="N6" s="76"/>
    </row>
    <row r="7" spans="1:14" ht="7.5" customHeight="1" x14ac:dyDescent="0.3">
      <c r="A7" s="105"/>
      <c r="B7" s="105"/>
      <c r="C7" s="57"/>
      <c r="D7" s="57"/>
      <c r="E7" s="58"/>
      <c r="F7" s="58"/>
      <c r="G7" s="58"/>
      <c r="H7" s="58"/>
      <c r="I7" s="58"/>
      <c r="J7" s="58"/>
      <c r="K7" s="58"/>
      <c r="L7" s="58"/>
      <c r="M7" s="76"/>
      <c r="N7" s="76"/>
    </row>
    <row r="8" spans="1:14" x14ac:dyDescent="0.3">
      <c r="A8" s="102" t="s">
        <v>5</v>
      </c>
      <c r="B8" s="102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76"/>
      <c r="N8" s="76"/>
    </row>
    <row r="9" spans="1:14" ht="6.75" customHeight="1" x14ac:dyDescent="0.3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76"/>
    </row>
    <row r="10" spans="1:14" ht="15" customHeight="1" x14ac:dyDescent="0.3">
      <c r="A10" s="95" t="s">
        <v>6</v>
      </c>
      <c r="B10" s="97" t="s">
        <v>7</v>
      </c>
      <c r="C10" s="99" t="s">
        <v>8</v>
      </c>
      <c r="D10" s="100"/>
      <c r="E10" s="95" t="s">
        <v>6</v>
      </c>
      <c r="F10" s="97" t="s">
        <v>7</v>
      </c>
      <c r="G10" s="99" t="s">
        <v>8</v>
      </c>
      <c r="H10" s="100"/>
      <c r="I10" s="95" t="s">
        <v>6</v>
      </c>
      <c r="J10" s="97" t="s">
        <v>7</v>
      </c>
      <c r="K10" s="99" t="s">
        <v>8</v>
      </c>
      <c r="L10" s="100"/>
      <c r="M10" s="76"/>
    </row>
    <row r="11" spans="1:14" x14ac:dyDescent="0.3">
      <c r="A11" s="96"/>
      <c r="B11" s="98"/>
      <c r="C11" s="50" t="s">
        <v>9</v>
      </c>
      <c r="D11" s="51" t="s">
        <v>10</v>
      </c>
      <c r="E11" s="96"/>
      <c r="F11" s="98"/>
      <c r="G11" s="50" t="s">
        <v>9</v>
      </c>
      <c r="H11" s="51" t="s">
        <v>10</v>
      </c>
      <c r="I11" s="96"/>
      <c r="J11" s="98"/>
      <c r="K11" s="50" t="s">
        <v>9</v>
      </c>
      <c r="L11" s="51" t="s">
        <v>10</v>
      </c>
      <c r="M11" s="76"/>
    </row>
    <row r="12" spans="1:14" ht="15" customHeight="1" x14ac:dyDescent="0.3">
      <c r="A12" s="68">
        <v>718</v>
      </c>
      <c r="B12" s="67" t="s">
        <v>11</v>
      </c>
      <c r="C12" s="31"/>
      <c r="D12" s="32"/>
      <c r="E12" s="68">
        <v>837</v>
      </c>
      <c r="F12" s="67" t="s">
        <v>12</v>
      </c>
      <c r="G12" s="59"/>
      <c r="H12" s="32"/>
      <c r="I12" s="69">
        <v>959</v>
      </c>
      <c r="J12" s="65" t="s">
        <v>13</v>
      </c>
      <c r="K12" s="63"/>
      <c r="L12" s="32"/>
      <c r="M12" s="76"/>
    </row>
    <row r="13" spans="1:14" ht="15" customHeight="1" x14ac:dyDescent="0.3">
      <c r="A13" s="69">
        <v>719</v>
      </c>
      <c r="B13" s="65" t="s">
        <v>14</v>
      </c>
      <c r="C13" s="5"/>
      <c r="D13" s="33"/>
      <c r="E13" s="69">
        <v>838</v>
      </c>
      <c r="F13" s="65" t="s">
        <v>15</v>
      </c>
      <c r="G13" s="60"/>
      <c r="H13" s="33"/>
      <c r="I13" s="69">
        <v>960</v>
      </c>
      <c r="J13" s="65" t="s">
        <v>16</v>
      </c>
      <c r="K13" s="60"/>
      <c r="L13" s="33"/>
      <c r="M13" s="76"/>
    </row>
    <row r="14" spans="1:14" ht="15" customHeight="1" x14ac:dyDescent="0.3">
      <c r="A14" s="69">
        <v>1194</v>
      </c>
      <c r="B14" s="65" t="s">
        <v>17</v>
      </c>
      <c r="C14" s="5"/>
      <c r="D14" s="33"/>
      <c r="E14" s="69">
        <v>839</v>
      </c>
      <c r="F14" s="65" t="s">
        <v>18</v>
      </c>
      <c r="G14" s="60"/>
      <c r="H14" s="33"/>
      <c r="I14" s="69">
        <v>1210</v>
      </c>
      <c r="J14" s="65" t="s">
        <v>19</v>
      </c>
      <c r="K14" s="60"/>
      <c r="L14" s="33"/>
      <c r="M14" s="76"/>
    </row>
    <row r="15" spans="1:14" ht="15" customHeight="1" x14ac:dyDescent="0.3">
      <c r="A15" s="69">
        <v>1195</v>
      </c>
      <c r="B15" s="65" t="s">
        <v>20</v>
      </c>
      <c r="C15" s="5"/>
      <c r="D15" s="33"/>
      <c r="E15" s="69">
        <v>840</v>
      </c>
      <c r="F15" s="65" t="s">
        <v>21</v>
      </c>
      <c r="G15" s="60"/>
      <c r="H15" s="33"/>
      <c r="I15" s="68">
        <v>961</v>
      </c>
      <c r="J15" s="67" t="s">
        <v>22</v>
      </c>
      <c r="K15" s="60"/>
      <c r="L15" s="33"/>
      <c r="M15" s="76"/>
    </row>
    <row r="16" spans="1:14" ht="15" customHeight="1" x14ac:dyDescent="0.3">
      <c r="A16" s="69">
        <v>723</v>
      </c>
      <c r="B16" s="65" t="s">
        <v>23</v>
      </c>
      <c r="C16" s="5"/>
      <c r="D16" s="33"/>
      <c r="E16" s="69">
        <v>1225</v>
      </c>
      <c r="F16" s="65" t="s">
        <v>24</v>
      </c>
      <c r="G16" s="60"/>
      <c r="H16" s="33"/>
      <c r="I16" s="69">
        <v>1211</v>
      </c>
      <c r="J16" s="65" t="s">
        <v>25</v>
      </c>
      <c r="K16" s="60"/>
      <c r="L16" s="33"/>
      <c r="M16" s="76"/>
    </row>
    <row r="17" spans="1:13" ht="15" customHeight="1" x14ac:dyDescent="0.3">
      <c r="A17" s="69">
        <v>905</v>
      </c>
      <c r="B17" s="65" t="s">
        <v>26</v>
      </c>
      <c r="C17" s="5"/>
      <c r="D17" s="33"/>
      <c r="E17" s="69">
        <v>842</v>
      </c>
      <c r="F17" s="65" t="s">
        <v>27</v>
      </c>
      <c r="G17" s="60"/>
      <c r="H17" s="33"/>
      <c r="I17" s="69">
        <v>962</v>
      </c>
      <c r="J17" s="65" t="s">
        <v>28</v>
      </c>
      <c r="K17" s="60"/>
      <c r="L17" s="33"/>
      <c r="M17" s="76"/>
    </row>
    <row r="18" spans="1:13" ht="15" customHeight="1" x14ac:dyDescent="0.3">
      <c r="A18" s="69">
        <v>1085</v>
      </c>
      <c r="B18" s="65" t="s">
        <v>29</v>
      </c>
      <c r="C18" s="5"/>
      <c r="D18" s="33"/>
      <c r="E18" s="69">
        <v>843</v>
      </c>
      <c r="F18" s="65" t="s">
        <v>30</v>
      </c>
      <c r="G18" s="60"/>
      <c r="H18" s="33"/>
      <c r="I18" s="69">
        <v>1144</v>
      </c>
      <c r="J18" s="65" t="s">
        <v>31</v>
      </c>
      <c r="K18" s="60"/>
      <c r="L18" s="33"/>
      <c r="M18" s="76"/>
    </row>
    <row r="19" spans="1:13" ht="15" customHeight="1" x14ac:dyDescent="0.3">
      <c r="A19" s="69">
        <v>725</v>
      </c>
      <c r="B19" s="65" t="s">
        <v>32</v>
      </c>
      <c r="C19" s="5"/>
      <c r="D19" s="33"/>
      <c r="E19" s="69">
        <v>1021</v>
      </c>
      <c r="F19" s="65" t="s">
        <v>33</v>
      </c>
      <c r="G19" s="60"/>
      <c r="H19" s="33"/>
      <c r="I19" s="69">
        <v>1028</v>
      </c>
      <c r="J19" s="65" t="s">
        <v>34</v>
      </c>
      <c r="K19" s="60"/>
      <c r="L19" s="33"/>
      <c r="M19" s="76"/>
    </row>
    <row r="20" spans="1:13" ht="15" customHeight="1" x14ac:dyDescent="0.3">
      <c r="A20" s="69">
        <v>726</v>
      </c>
      <c r="B20" s="65" t="s">
        <v>35</v>
      </c>
      <c r="C20" s="5"/>
      <c r="D20" s="33"/>
      <c r="E20" s="69">
        <v>1079</v>
      </c>
      <c r="F20" s="65" t="s">
        <v>36</v>
      </c>
      <c r="G20" s="60"/>
      <c r="H20" s="33"/>
      <c r="I20" s="69">
        <v>1234</v>
      </c>
      <c r="J20" s="65" t="s">
        <v>37</v>
      </c>
      <c r="K20" s="60"/>
      <c r="L20" s="33"/>
      <c r="M20" s="76"/>
    </row>
    <row r="21" spans="1:13" ht="15" customHeight="1" x14ac:dyDescent="0.3">
      <c r="A21" s="69">
        <v>727</v>
      </c>
      <c r="B21" s="65" t="s">
        <v>38</v>
      </c>
      <c r="C21" s="5"/>
      <c r="D21" s="33"/>
      <c r="E21" s="69">
        <v>1114</v>
      </c>
      <c r="F21" s="66" t="s">
        <v>39</v>
      </c>
      <c r="G21" s="30"/>
      <c r="H21" s="33"/>
      <c r="I21" s="69">
        <v>1145</v>
      </c>
      <c r="J21" s="65" t="s">
        <v>40</v>
      </c>
      <c r="K21" s="60"/>
      <c r="L21" s="33"/>
      <c r="M21" s="76"/>
    </row>
    <row r="22" spans="1:13" ht="15" customHeight="1" x14ac:dyDescent="0.3">
      <c r="A22" s="69">
        <v>732</v>
      </c>
      <c r="B22" s="65" t="s">
        <v>41</v>
      </c>
      <c r="C22" s="5"/>
      <c r="D22" s="33"/>
      <c r="E22" s="69">
        <v>851</v>
      </c>
      <c r="F22" s="65" t="s">
        <v>42</v>
      </c>
      <c r="G22" s="60"/>
      <c r="H22" s="33"/>
      <c r="I22" s="69">
        <v>1146</v>
      </c>
      <c r="J22" s="65" t="s">
        <v>43</v>
      </c>
      <c r="K22" s="60"/>
      <c r="L22" s="33"/>
      <c r="M22" s="76"/>
    </row>
    <row r="23" spans="1:13" ht="15" customHeight="1" x14ac:dyDescent="0.3">
      <c r="A23" s="69">
        <v>733</v>
      </c>
      <c r="B23" s="65" t="s">
        <v>44</v>
      </c>
      <c r="C23" s="5"/>
      <c r="D23" s="33"/>
      <c r="E23" s="69">
        <v>1202</v>
      </c>
      <c r="F23" s="65" t="s">
        <v>45</v>
      </c>
      <c r="G23" s="60"/>
      <c r="H23" s="33"/>
      <c r="I23" s="69">
        <v>1212</v>
      </c>
      <c r="J23" s="65" t="s">
        <v>46</v>
      </c>
      <c r="K23" s="60"/>
      <c r="L23" s="33"/>
      <c r="M23" s="76"/>
    </row>
    <row r="24" spans="1:13" ht="15" customHeight="1" x14ac:dyDescent="0.3">
      <c r="A24" s="69">
        <v>1086</v>
      </c>
      <c r="B24" s="65" t="s">
        <v>47</v>
      </c>
      <c r="C24" s="5"/>
      <c r="D24" s="33"/>
      <c r="E24" s="69">
        <v>856</v>
      </c>
      <c r="F24" s="65" t="s">
        <v>48</v>
      </c>
      <c r="G24" s="60"/>
      <c r="H24" s="33"/>
      <c r="I24" s="69">
        <v>1026</v>
      </c>
      <c r="J24" s="65" t="s">
        <v>49</v>
      </c>
      <c r="K24" s="60"/>
      <c r="L24" s="33"/>
      <c r="M24" s="76"/>
    </row>
    <row r="25" spans="1:13" ht="15" customHeight="1" x14ac:dyDescent="0.3">
      <c r="A25" s="69">
        <v>1087</v>
      </c>
      <c r="B25" s="65" t="s">
        <v>50</v>
      </c>
      <c r="C25" s="5"/>
      <c r="D25" s="33"/>
      <c r="E25" s="69">
        <v>857</v>
      </c>
      <c r="F25" s="65" t="s">
        <v>51</v>
      </c>
      <c r="G25" s="60"/>
      <c r="H25" s="33"/>
      <c r="I25" s="69">
        <v>964</v>
      </c>
      <c r="J25" s="65" t="s">
        <v>52</v>
      </c>
      <c r="K25" s="60"/>
      <c r="L25" s="33"/>
      <c r="M25" s="76"/>
    </row>
    <row r="26" spans="1:13" ht="15" customHeight="1" x14ac:dyDescent="0.3">
      <c r="A26" s="69">
        <v>735</v>
      </c>
      <c r="B26" s="65" t="s">
        <v>53</v>
      </c>
      <c r="C26" s="5"/>
      <c r="D26" s="33"/>
      <c r="E26" s="69">
        <v>1115</v>
      </c>
      <c r="F26" s="65" t="s">
        <v>54</v>
      </c>
      <c r="G26" s="60"/>
      <c r="H26" s="33"/>
      <c r="I26" s="69">
        <v>1148</v>
      </c>
      <c r="J26" s="65" t="s">
        <v>55</v>
      </c>
      <c r="K26" s="60"/>
      <c r="L26" s="33"/>
      <c r="M26" s="76"/>
    </row>
    <row r="27" spans="1:13" ht="15" customHeight="1" x14ac:dyDescent="0.3">
      <c r="A27" s="69">
        <v>1246</v>
      </c>
      <c r="B27" s="65" t="s">
        <v>56</v>
      </c>
      <c r="C27" s="5"/>
      <c r="D27" s="33"/>
      <c r="E27" s="69">
        <v>859</v>
      </c>
      <c r="F27" s="65" t="s">
        <v>57</v>
      </c>
      <c r="G27" s="60"/>
      <c r="H27" s="33"/>
      <c r="I27" s="69">
        <v>1149</v>
      </c>
      <c r="J27" s="65" t="s">
        <v>58</v>
      </c>
      <c r="K27" s="60"/>
      <c r="L27" s="33"/>
      <c r="M27" s="76"/>
    </row>
    <row r="28" spans="1:13" ht="15" customHeight="1" x14ac:dyDescent="0.3">
      <c r="A28" s="69">
        <v>1088</v>
      </c>
      <c r="B28" s="65" t="s">
        <v>59</v>
      </c>
      <c r="C28" s="5"/>
      <c r="D28" s="33"/>
      <c r="E28" s="69">
        <v>860</v>
      </c>
      <c r="F28" s="65" t="s">
        <v>60</v>
      </c>
      <c r="G28" s="60"/>
      <c r="H28" s="33"/>
      <c r="I28" s="69">
        <v>1150</v>
      </c>
      <c r="J28" s="65" t="s">
        <v>61</v>
      </c>
      <c r="K28" s="60"/>
      <c r="L28" s="33"/>
      <c r="M28" s="76"/>
    </row>
    <row r="29" spans="1:13" ht="15" customHeight="1" x14ac:dyDescent="0.3">
      <c r="A29" s="69">
        <v>1075</v>
      </c>
      <c r="B29" s="65" t="s">
        <v>62</v>
      </c>
      <c r="C29" s="5"/>
      <c r="D29" s="33"/>
      <c r="E29" s="69">
        <v>861</v>
      </c>
      <c r="F29" s="65" t="s">
        <v>63</v>
      </c>
      <c r="G29" s="60"/>
      <c r="H29" s="33"/>
      <c r="I29" s="69">
        <v>967</v>
      </c>
      <c r="J29" s="65" t="s">
        <v>64</v>
      </c>
      <c r="K29" s="60"/>
      <c r="L29" s="33"/>
      <c r="M29" s="76"/>
    </row>
    <row r="30" spans="1:13" ht="15" customHeight="1" x14ac:dyDescent="0.3">
      <c r="A30" s="69">
        <v>1089</v>
      </c>
      <c r="B30" s="65" t="s">
        <v>65</v>
      </c>
      <c r="C30" s="5"/>
      <c r="D30" s="33"/>
      <c r="E30" s="69">
        <v>1116</v>
      </c>
      <c r="F30" s="65" t="s">
        <v>66</v>
      </c>
      <c r="G30" s="60"/>
      <c r="H30" s="33"/>
      <c r="I30" s="69">
        <v>968</v>
      </c>
      <c r="J30" s="65" t="s">
        <v>67</v>
      </c>
      <c r="K30" s="60"/>
      <c r="L30" s="33"/>
      <c r="M30" s="76"/>
    </row>
    <row r="31" spans="1:13" ht="15" customHeight="1" x14ac:dyDescent="0.3">
      <c r="A31" s="69">
        <v>737</v>
      </c>
      <c r="B31" s="66" t="s">
        <v>68</v>
      </c>
      <c r="C31" s="5"/>
      <c r="D31" s="33"/>
      <c r="E31" s="69">
        <v>862</v>
      </c>
      <c r="F31" s="65" t="s">
        <v>69</v>
      </c>
      <c r="G31" s="60"/>
      <c r="H31" s="33"/>
      <c r="I31" s="69">
        <v>970</v>
      </c>
      <c r="J31" s="65" t="s">
        <v>70</v>
      </c>
      <c r="K31" s="60"/>
      <c r="L31" s="33"/>
      <c r="M31" s="76"/>
    </row>
    <row r="32" spans="1:13" ht="15" customHeight="1" x14ac:dyDescent="0.3">
      <c r="A32" s="69">
        <v>738</v>
      </c>
      <c r="B32" s="65" t="s">
        <v>71</v>
      </c>
      <c r="C32" s="5"/>
      <c r="D32" s="33"/>
      <c r="E32" s="69">
        <v>865</v>
      </c>
      <c r="F32" s="65" t="s">
        <v>72</v>
      </c>
      <c r="G32" s="60"/>
      <c r="H32" s="33"/>
      <c r="I32" s="69">
        <v>1151</v>
      </c>
      <c r="J32" s="65" t="s">
        <v>73</v>
      </c>
      <c r="K32" s="60"/>
      <c r="L32" s="33"/>
      <c r="M32" s="76"/>
    </row>
    <row r="33" spans="1:13" ht="15" customHeight="1" x14ac:dyDescent="0.3">
      <c r="A33" s="69">
        <v>739</v>
      </c>
      <c r="B33" s="65" t="s">
        <v>74</v>
      </c>
      <c r="C33" s="5"/>
      <c r="D33" s="33"/>
      <c r="E33" s="69">
        <v>1203</v>
      </c>
      <c r="F33" s="65" t="s">
        <v>75</v>
      </c>
      <c r="G33" s="60"/>
      <c r="H33" s="33"/>
      <c r="I33" s="69">
        <v>975</v>
      </c>
      <c r="J33" s="65" t="s">
        <v>76</v>
      </c>
      <c r="K33" s="60"/>
      <c r="L33" s="33"/>
      <c r="M33" s="76"/>
    </row>
    <row r="34" spans="1:13" ht="15" customHeight="1" x14ac:dyDescent="0.3">
      <c r="A34" s="69">
        <v>740</v>
      </c>
      <c r="B34" s="65" t="s">
        <v>77</v>
      </c>
      <c r="C34" s="5"/>
      <c r="D34" s="33"/>
      <c r="E34" s="69">
        <v>1117</v>
      </c>
      <c r="F34" s="65" t="s">
        <v>78</v>
      </c>
      <c r="G34" s="60"/>
      <c r="H34" s="33"/>
      <c r="I34" s="69">
        <v>1152</v>
      </c>
      <c r="J34" s="65" t="s">
        <v>79</v>
      </c>
      <c r="K34" s="60"/>
      <c r="L34" s="33"/>
      <c r="M34" s="76"/>
    </row>
    <row r="35" spans="1:13" ht="15" customHeight="1" x14ac:dyDescent="0.3">
      <c r="A35" s="69">
        <v>742</v>
      </c>
      <c r="B35" s="65" t="s">
        <v>80</v>
      </c>
      <c r="C35" s="5"/>
      <c r="D35" s="33"/>
      <c r="E35" s="69">
        <v>1118</v>
      </c>
      <c r="F35" s="65" t="s">
        <v>81</v>
      </c>
      <c r="G35" s="60"/>
      <c r="H35" s="33"/>
      <c r="I35" s="69">
        <v>976</v>
      </c>
      <c r="J35" s="65" t="s">
        <v>82</v>
      </c>
      <c r="K35" s="60"/>
      <c r="L35" s="33"/>
      <c r="M35" s="76"/>
    </row>
    <row r="36" spans="1:13" ht="15" customHeight="1" x14ac:dyDescent="0.3">
      <c r="A36" s="69">
        <v>743</v>
      </c>
      <c r="B36" s="65" t="s">
        <v>83</v>
      </c>
      <c r="C36" s="5"/>
      <c r="D36" s="33"/>
      <c r="E36" s="69">
        <v>1246</v>
      </c>
      <c r="F36" s="65" t="s">
        <v>84</v>
      </c>
      <c r="G36" s="60"/>
      <c r="H36" s="33"/>
      <c r="I36" s="69">
        <v>1213</v>
      </c>
      <c r="J36" s="65" t="s">
        <v>85</v>
      </c>
      <c r="K36" s="60"/>
      <c r="L36" s="33"/>
      <c r="M36" s="76"/>
    </row>
    <row r="37" spans="1:13" ht="15" customHeight="1" x14ac:dyDescent="0.3">
      <c r="A37" s="69">
        <v>744</v>
      </c>
      <c r="B37" s="65" t="s">
        <v>86</v>
      </c>
      <c r="C37" s="5"/>
      <c r="D37" s="33"/>
      <c r="E37" s="69">
        <v>1247</v>
      </c>
      <c r="F37" s="65" t="s">
        <v>87</v>
      </c>
      <c r="G37" s="60"/>
      <c r="H37" s="33"/>
      <c r="I37" s="69">
        <v>1153</v>
      </c>
      <c r="J37" s="65" t="s">
        <v>88</v>
      </c>
      <c r="K37" s="60"/>
      <c r="L37" s="33"/>
      <c r="M37" s="76"/>
    </row>
    <row r="38" spans="1:13" ht="15" customHeight="1" x14ac:dyDescent="0.3">
      <c r="A38" s="69">
        <v>745</v>
      </c>
      <c r="B38" s="65" t="s">
        <v>89</v>
      </c>
      <c r="C38" s="5"/>
      <c r="D38" s="33"/>
      <c r="E38" s="69">
        <v>868</v>
      </c>
      <c r="F38" s="65" t="s">
        <v>90</v>
      </c>
      <c r="G38" s="60"/>
      <c r="H38" s="33"/>
      <c r="I38" s="69">
        <v>1161</v>
      </c>
      <c r="J38" s="65" t="s">
        <v>91</v>
      </c>
      <c r="K38" s="60"/>
      <c r="L38" s="33"/>
      <c r="M38" s="76"/>
    </row>
    <row r="39" spans="1:13" ht="15" customHeight="1" x14ac:dyDescent="0.3">
      <c r="A39" s="69">
        <v>746</v>
      </c>
      <c r="B39" s="65" t="s">
        <v>92</v>
      </c>
      <c r="C39" s="5"/>
      <c r="D39" s="33"/>
      <c r="E39" s="69">
        <v>869</v>
      </c>
      <c r="F39" s="65" t="s">
        <v>93</v>
      </c>
      <c r="G39" s="60"/>
      <c r="H39" s="33"/>
      <c r="I39" s="69">
        <v>979</v>
      </c>
      <c r="J39" s="65" t="s">
        <v>94</v>
      </c>
      <c r="K39" s="60"/>
      <c r="L39" s="33"/>
      <c r="M39" s="76"/>
    </row>
    <row r="40" spans="1:13" ht="15" customHeight="1" x14ac:dyDescent="0.3">
      <c r="A40" s="69">
        <v>1196</v>
      </c>
      <c r="B40" s="66" t="s">
        <v>95</v>
      </c>
      <c r="C40" s="5"/>
      <c r="D40" s="33"/>
      <c r="E40" s="69">
        <v>1120</v>
      </c>
      <c r="F40" s="65" t="s">
        <v>96</v>
      </c>
      <c r="G40" s="60"/>
      <c r="H40" s="33"/>
      <c r="I40" s="69">
        <v>981</v>
      </c>
      <c r="J40" s="65" t="s">
        <v>97</v>
      </c>
      <c r="K40" s="60"/>
      <c r="L40" s="33"/>
      <c r="M40" s="76"/>
    </row>
    <row r="41" spans="1:13" ht="15" customHeight="1" x14ac:dyDescent="0.3">
      <c r="A41" s="69">
        <v>748</v>
      </c>
      <c r="B41" s="65" t="s">
        <v>98</v>
      </c>
      <c r="C41" s="5"/>
      <c r="D41" s="33"/>
      <c r="E41" s="69">
        <v>1226</v>
      </c>
      <c r="F41" s="65" t="s">
        <v>99</v>
      </c>
      <c r="G41" s="60"/>
      <c r="H41" s="33"/>
      <c r="I41" s="69">
        <v>982</v>
      </c>
      <c r="J41" s="65" t="s">
        <v>100</v>
      </c>
      <c r="K41" s="60"/>
      <c r="L41" s="33"/>
      <c r="M41" s="76"/>
    </row>
    <row r="42" spans="1:13" ht="15" customHeight="1" x14ac:dyDescent="0.3">
      <c r="A42" s="69">
        <v>750</v>
      </c>
      <c r="B42" s="65" t="s">
        <v>101</v>
      </c>
      <c r="C42" s="5"/>
      <c r="D42" s="33"/>
      <c r="E42" s="69">
        <v>1227</v>
      </c>
      <c r="F42" s="65" t="s">
        <v>102</v>
      </c>
      <c r="G42" s="60"/>
      <c r="H42" s="33"/>
      <c r="I42" s="69">
        <v>983</v>
      </c>
      <c r="J42" s="65" t="s">
        <v>103</v>
      </c>
      <c r="K42" s="60"/>
      <c r="L42" s="33"/>
      <c r="M42" s="76"/>
    </row>
    <row r="43" spans="1:13" ht="15" customHeight="1" x14ac:dyDescent="0.3">
      <c r="A43" s="69">
        <v>1112</v>
      </c>
      <c r="B43" s="65" t="s">
        <v>104</v>
      </c>
      <c r="C43" s="5"/>
      <c r="D43" s="33"/>
      <c r="E43" s="69">
        <v>1204</v>
      </c>
      <c r="F43" s="65" t="s">
        <v>105</v>
      </c>
      <c r="G43" s="60"/>
      <c r="H43" s="33"/>
      <c r="I43" s="69">
        <v>985</v>
      </c>
      <c r="J43" s="65" t="s">
        <v>106</v>
      </c>
      <c r="K43" s="60"/>
      <c r="L43" s="33"/>
      <c r="M43" s="76"/>
    </row>
    <row r="44" spans="1:13" ht="15" customHeight="1" x14ac:dyDescent="0.3">
      <c r="A44" s="69">
        <v>753</v>
      </c>
      <c r="B44" s="65" t="s">
        <v>107</v>
      </c>
      <c r="C44" s="5"/>
      <c r="D44" s="33"/>
      <c r="E44" s="69">
        <v>872</v>
      </c>
      <c r="F44" s="65" t="s">
        <v>108</v>
      </c>
      <c r="G44" s="60"/>
      <c r="H44" s="33"/>
      <c r="I44" s="69">
        <v>986</v>
      </c>
      <c r="J44" s="65" t="s">
        <v>109</v>
      </c>
      <c r="K44" s="60"/>
      <c r="L44" s="33"/>
      <c r="M44" s="76"/>
    </row>
    <row r="45" spans="1:13" ht="15" customHeight="1" x14ac:dyDescent="0.3">
      <c r="A45" s="69">
        <v>754</v>
      </c>
      <c r="B45" s="65" t="s">
        <v>110</v>
      </c>
      <c r="C45" s="5"/>
      <c r="D45" s="33"/>
      <c r="E45" s="69">
        <v>1224</v>
      </c>
      <c r="F45" s="65" t="s">
        <v>111</v>
      </c>
      <c r="G45" s="60"/>
      <c r="H45" s="33"/>
      <c r="I45" s="69">
        <v>988</v>
      </c>
      <c r="J45" s="65" t="s">
        <v>112</v>
      </c>
      <c r="K45" s="60"/>
      <c r="L45" s="33"/>
      <c r="M45" s="76"/>
    </row>
    <row r="46" spans="1:13" ht="15" customHeight="1" x14ac:dyDescent="0.3">
      <c r="A46" s="69">
        <v>755</v>
      </c>
      <c r="B46" s="65" t="s">
        <v>113</v>
      </c>
      <c r="C46" s="5"/>
      <c r="D46" s="33"/>
      <c r="E46" s="69">
        <v>874</v>
      </c>
      <c r="F46" s="65" t="s">
        <v>114</v>
      </c>
      <c r="G46" s="60"/>
      <c r="H46" s="33"/>
      <c r="I46" s="69">
        <v>989</v>
      </c>
      <c r="J46" s="65" t="s">
        <v>115</v>
      </c>
      <c r="K46" s="60"/>
      <c r="L46" s="33"/>
      <c r="M46" s="76"/>
    </row>
    <row r="47" spans="1:13" ht="15" customHeight="1" x14ac:dyDescent="0.3">
      <c r="A47" s="69">
        <v>756</v>
      </c>
      <c r="B47" s="65" t="s">
        <v>116</v>
      </c>
      <c r="C47" s="5"/>
      <c r="D47" s="33"/>
      <c r="E47" s="69">
        <v>1121</v>
      </c>
      <c r="F47" s="65" t="s">
        <v>117</v>
      </c>
      <c r="G47" s="60"/>
      <c r="H47" s="33"/>
      <c r="I47" s="69">
        <v>1154</v>
      </c>
      <c r="J47" s="65" t="s">
        <v>118</v>
      </c>
      <c r="K47" s="60"/>
      <c r="L47" s="33"/>
      <c r="M47" s="76"/>
    </row>
    <row r="48" spans="1:13" ht="15" customHeight="1" x14ac:dyDescent="0.3">
      <c r="A48" s="69">
        <v>1197</v>
      </c>
      <c r="B48" s="65" t="s">
        <v>119</v>
      </c>
      <c r="C48" s="5"/>
      <c r="D48" s="33"/>
      <c r="E48" s="69">
        <v>877</v>
      </c>
      <c r="F48" s="65" t="s">
        <v>120</v>
      </c>
      <c r="G48" s="60"/>
      <c r="H48" s="33"/>
      <c r="I48" s="69">
        <v>990</v>
      </c>
      <c r="J48" s="65" t="s">
        <v>121</v>
      </c>
      <c r="K48" s="60"/>
      <c r="L48" s="33"/>
      <c r="M48" s="76"/>
    </row>
    <row r="49" spans="1:13" ht="15" customHeight="1" x14ac:dyDescent="0.3">
      <c r="A49" s="69">
        <v>757</v>
      </c>
      <c r="B49" s="65" t="s">
        <v>122</v>
      </c>
      <c r="C49" s="5"/>
      <c r="D49" s="33"/>
      <c r="E49" s="69">
        <v>1080</v>
      </c>
      <c r="F49" s="65" t="s">
        <v>123</v>
      </c>
      <c r="G49" s="60"/>
      <c r="H49" s="33"/>
      <c r="I49" s="69">
        <v>1235</v>
      </c>
      <c r="J49" s="65" t="s">
        <v>124</v>
      </c>
      <c r="K49" s="60"/>
      <c r="L49" s="33"/>
      <c r="M49" s="76"/>
    </row>
    <row r="50" spans="1:13" ht="15" customHeight="1" x14ac:dyDescent="0.3">
      <c r="A50" s="69">
        <v>758</v>
      </c>
      <c r="B50" s="65" t="s">
        <v>125</v>
      </c>
      <c r="C50" s="5"/>
      <c r="D50" s="33"/>
      <c r="E50" s="69">
        <v>1122</v>
      </c>
      <c r="F50" s="65" t="s">
        <v>126</v>
      </c>
      <c r="G50" s="60"/>
      <c r="H50" s="33"/>
      <c r="I50" s="69">
        <v>991</v>
      </c>
      <c r="J50" s="65" t="s">
        <v>127</v>
      </c>
      <c r="K50" s="60"/>
      <c r="L50" s="33"/>
      <c r="M50" s="76"/>
    </row>
    <row r="51" spans="1:13" ht="15" customHeight="1" x14ac:dyDescent="0.3">
      <c r="A51" s="69">
        <v>1170</v>
      </c>
      <c r="B51" s="65" t="s">
        <v>128</v>
      </c>
      <c r="C51" s="5"/>
      <c r="D51" s="33"/>
      <c r="E51" s="69">
        <v>878</v>
      </c>
      <c r="F51" s="65" t="s">
        <v>129</v>
      </c>
      <c r="G51" s="60"/>
      <c r="H51" s="33"/>
      <c r="I51" s="69">
        <v>1155</v>
      </c>
      <c r="J51" s="65" t="s">
        <v>130</v>
      </c>
      <c r="K51" s="60"/>
      <c r="L51" s="33"/>
      <c r="M51" s="76"/>
    </row>
    <row r="52" spans="1:13" ht="15" customHeight="1" x14ac:dyDescent="0.3">
      <c r="A52" s="69">
        <v>1092</v>
      </c>
      <c r="B52" s="65" t="s">
        <v>131</v>
      </c>
      <c r="C52" s="5"/>
      <c r="D52" s="33"/>
      <c r="E52" s="69">
        <v>879</v>
      </c>
      <c r="F52" s="65" t="s">
        <v>132</v>
      </c>
      <c r="G52" s="60"/>
      <c r="H52" s="33"/>
      <c r="I52" s="69">
        <v>1156</v>
      </c>
      <c r="J52" s="65" t="s">
        <v>133</v>
      </c>
      <c r="K52" s="60"/>
      <c r="L52" s="33"/>
      <c r="M52" s="76"/>
    </row>
    <row r="53" spans="1:13" ht="15" customHeight="1" x14ac:dyDescent="0.3">
      <c r="A53" s="69">
        <v>1198</v>
      </c>
      <c r="B53" s="65" t="s">
        <v>134</v>
      </c>
      <c r="C53" s="5"/>
      <c r="D53" s="33"/>
      <c r="E53" s="69">
        <v>1123</v>
      </c>
      <c r="F53" s="65" t="s">
        <v>135</v>
      </c>
      <c r="G53" s="60"/>
      <c r="H53" s="33"/>
      <c r="I53" s="69">
        <v>997</v>
      </c>
      <c r="J53" s="65" t="s">
        <v>136</v>
      </c>
      <c r="K53" s="60"/>
      <c r="L53" s="33"/>
      <c r="M53" s="76"/>
    </row>
    <row r="54" spans="1:13" ht="15" customHeight="1" x14ac:dyDescent="0.3">
      <c r="A54" s="69">
        <v>762</v>
      </c>
      <c r="B54" s="65" t="s">
        <v>137</v>
      </c>
      <c r="C54" s="5"/>
      <c r="D54" s="33"/>
      <c r="E54" s="69">
        <v>880</v>
      </c>
      <c r="F54" s="66" t="s">
        <v>138</v>
      </c>
      <c r="G54" s="30"/>
      <c r="H54" s="33"/>
      <c r="I54" s="69">
        <v>1157</v>
      </c>
      <c r="J54" s="65" t="s">
        <v>139</v>
      </c>
      <c r="K54" s="60"/>
      <c r="L54" s="33"/>
      <c r="M54" s="76"/>
    </row>
    <row r="55" spans="1:13" ht="15" customHeight="1" x14ac:dyDescent="0.3">
      <c r="A55" s="69">
        <v>764</v>
      </c>
      <c r="B55" s="65" t="s">
        <v>140</v>
      </c>
      <c r="C55" s="5"/>
      <c r="D55" s="33"/>
      <c r="E55" s="69">
        <v>881</v>
      </c>
      <c r="F55" s="65" t="s">
        <v>141</v>
      </c>
      <c r="G55" s="60"/>
      <c r="H55" s="33"/>
      <c r="I55" s="69">
        <v>999</v>
      </c>
      <c r="J55" s="65" t="s">
        <v>142</v>
      </c>
      <c r="K55" s="60"/>
      <c r="L55" s="33"/>
      <c r="M55" s="76"/>
    </row>
    <row r="56" spans="1:13" ht="15" customHeight="1" x14ac:dyDescent="0.3">
      <c r="A56" s="69">
        <v>766</v>
      </c>
      <c r="B56" s="65" t="s">
        <v>143</v>
      </c>
      <c r="C56" s="5"/>
      <c r="D56" s="33"/>
      <c r="E56" s="69">
        <v>1124</v>
      </c>
      <c r="F56" s="65" t="s">
        <v>144</v>
      </c>
      <c r="G56" s="60"/>
      <c r="H56" s="33"/>
      <c r="I56" s="69">
        <v>1158</v>
      </c>
      <c r="J56" s="65" t="s">
        <v>145</v>
      </c>
      <c r="K56" s="60"/>
      <c r="L56" s="33"/>
      <c r="M56" s="76"/>
    </row>
    <row r="57" spans="1:13" ht="15" customHeight="1" x14ac:dyDescent="0.3">
      <c r="A57" s="69">
        <v>1199</v>
      </c>
      <c r="B57" s="65" t="s">
        <v>146</v>
      </c>
      <c r="C57" s="5"/>
      <c r="D57" s="33"/>
      <c r="E57" s="69">
        <v>1244</v>
      </c>
      <c r="F57" s="65" t="s">
        <v>147</v>
      </c>
      <c r="G57" s="60"/>
      <c r="H57" s="33"/>
      <c r="I57" s="69">
        <v>1000</v>
      </c>
      <c r="J57" s="65" t="s">
        <v>148</v>
      </c>
      <c r="K57" s="60"/>
      <c r="L57" s="33"/>
      <c r="M57" s="76"/>
    </row>
    <row r="58" spans="1:13" ht="15" customHeight="1" x14ac:dyDescent="0.3">
      <c r="A58" s="69">
        <v>767</v>
      </c>
      <c r="B58" s="65" t="s">
        <v>149</v>
      </c>
      <c r="C58" s="5"/>
      <c r="D58" s="33"/>
      <c r="E58" s="69">
        <v>882</v>
      </c>
      <c r="F58" s="65" t="s">
        <v>150</v>
      </c>
      <c r="G58" s="60"/>
      <c r="H58" s="33"/>
      <c r="I58" s="69">
        <v>1159</v>
      </c>
      <c r="J58" s="65" t="s">
        <v>151</v>
      </c>
      <c r="K58" s="60"/>
      <c r="L58" s="33"/>
      <c r="M58" s="76"/>
    </row>
    <row r="59" spans="1:13" ht="15" customHeight="1" x14ac:dyDescent="0.3">
      <c r="A59" s="69">
        <v>1093</v>
      </c>
      <c r="B59" s="65" t="s">
        <v>152</v>
      </c>
      <c r="C59" s="5"/>
      <c r="D59" s="33"/>
      <c r="E59" s="69">
        <v>884</v>
      </c>
      <c r="F59" s="65" t="s">
        <v>153</v>
      </c>
      <c r="G59" s="60"/>
      <c r="H59" s="33"/>
      <c r="I59" s="69">
        <v>1160</v>
      </c>
      <c r="J59" s="65" t="s">
        <v>154</v>
      </c>
      <c r="K59" s="60"/>
      <c r="L59" s="33"/>
      <c r="M59" s="76"/>
    </row>
    <row r="60" spans="1:13" ht="15" customHeight="1" x14ac:dyDescent="0.3">
      <c r="A60" s="69">
        <v>1200</v>
      </c>
      <c r="B60" s="65" t="s">
        <v>155</v>
      </c>
      <c r="C60" s="5"/>
      <c r="D60" s="33"/>
      <c r="E60" s="69">
        <v>1125</v>
      </c>
      <c r="F60" s="65" t="s">
        <v>156</v>
      </c>
      <c r="G60" s="60"/>
      <c r="H60" s="33"/>
      <c r="I60" s="69">
        <v>1248</v>
      </c>
      <c r="J60" s="65" t="s">
        <v>157</v>
      </c>
      <c r="K60" s="60"/>
      <c r="L60" s="33"/>
      <c r="M60" s="76"/>
    </row>
    <row r="61" spans="1:13" ht="15" customHeight="1" x14ac:dyDescent="0.3">
      <c r="A61" s="69">
        <v>1201</v>
      </c>
      <c r="B61" s="65" t="s">
        <v>158</v>
      </c>
      <c r="C61" s="5"/>
      <c r="D61" s="33"/>
      <c r="E61" s="69">
        <v>1205</v>
      </c>
      <c r="F61" s="65" t="s">
        <v>159</v>
      </c>
      <c r="G61" s="60"/>
      <c r="H61" s="33"/>
      <c r="I61" s="69">
        <v>1162</v>
      </c>
      <c r="J61" s="65" t="s">
        <v>160</v>
      </c>
      <c r="K61" s="60"/>
      <c r="L61" s="33"/>
      <c r="M61" s="76"/>
    </row>
    <row r="62" spans="1:13" ht="15" customHeight="1" x14ac:dyDescent="0.3">
      <c r="A62" s="69">
        <v>769</v>
      </c>
      <c r="B62" s="65" t="s">
        <v>161</v>
      </c>
      <c r="C62" s="5"/>
      <c r="D62" s="33"/>
      <c r="E62" s="69">
        <v>890</v>
      </c>
      <c r="F62" s="65" t="s">
        <v>162</v>
      </c>
      <c r="G62" s="60"/>
      <c r="H62" s="33"/>
      <c r="I62" s="69">
        <v>1163</v>
      </c>
      <c r="J62" s="65" t="s">
        <v>163</v>
      </c>
      <c r="K62" s="60"/>
      <c r="L62" s="33"/>
      <c r="M62" s="76"/>
    </row>
    <row r="63" spans="1:13" ht="15" customHeight="1" x14ac:dyDescent="0.3">
      <c r="A63" s="69">
        <v>770</v>
      </c>
      <c r="B63" s="65" t="s">
        <v>164</v>
      </c>
      <c r="C63" s="5"/>
      <c r="D63" s="33"/>
      <c r="E63" s="69">
        <v>1126</v>
      </c>
      <c r="F63" s="65" t="s">
        <v>165</v>
      </c>
      <c r="G63" s="60"/>
      <c r="H63" s="33"/>
      <c r="I63" s="69">
        <v>1164</v>
      </c>
      <c r="J63" s="65" t="s">
        <v>166</v>
      </c>
      <c r="K63" s="60"/>
      <c r="L63" s="33"/>
      <c r="M63" s="76"/>
    </row>
    <row r="64" spans="1:13" ht="15" customHeight="1" x14ac:dyDescent="0.3">
      <c r="A64" s="69">
        <v>1095</v>
      </c>
      <c r="B64" s="65" t="s">
        <v>167</v>
      </c>
      <c r="C64" s="5"/>
      <c r="D64" s="33"/>
      <c r="E64" s="69">
        <v>1228</v>
      </c>
      <c r="F64" s="65" t="s">
        <v>168</v>
      </c>
      <c r="G64" s="60"/>
      <c r="H64" s="33"/>
      <c r="I64" s="69">
        <v>1165</v>
      </c>
      <c r="J64" s="65" t="s">
        <v>169</v>
      </c>
      <c r="K64" s="60"/>
      <c r="L64" s="33"/>
      <c r="M64" s="76"/>
    </row>
    <row r="65" spans="1:13" ht="15" customHeight="1" x14ac:dyDescent="0.3">
      <c r="A65" s="69">
        <v>773</v>
      </c>
      <c r="B65" s="65" t="s">
        <v>170</v>
      </c>
      <c r="C65" s="5"/>
      <c r="D65" s="33"/>
      <c r="E65" s="69">
        <v>1127</v>
      </c>
      <c r="F65" s="65" t="s">
        <v>171</v>
      </c>
      <c r="G65" s="60"/>
      <c r="H65" s="33"/>
      <c r="I65" s="69">
        <v>1006</v>
      </c>
      <c r="J65" s="65" t="s">
        <v>172</v>
      </c>
      <c r="K65" s="60"/>
      <c r="L65" s="33"/>
      <c r="M65" s="76"/>
    </row>
    <row r="66" spans="1:13" ht="15" customHeight="1" x14ac:dyDescent="0.3">
      <c r="A66" s="69">
        <v>775</v>
      </c>
      <c r="B66" s="65" t="s">
        <v>173</v>
      </c>
      <c r="C66" s="5"/>
      <c r="D66" s="33"/>
      <c r="E66" s="69">
        <v>895</v>
      </c>
      <c r="F66" s="65" t="s">
        <v>174</v>
      </c>
      <c r="G66" s="60"/>
      <c r="H66" s="33"/>
      <c r="I66" s="69">
        <v>1010</v>
      </c>
      <c r="J66" s="65" t="s">
        <v>175</v>
      </c>
      <c r="K66" s="60"/>
      <c r="L66" s="33"/>
      <c r="M66" s="76"/>
    </row>
    <row r="67" spans="1:13" ht="15" customHeight="1" x14ac:dyDescent="0.3">
      <c r="A67" s="69">
        <v>1219</v>
      </c>
      <c r="B67" s="65" t="s">
        <v>176</v>
      </c>
      <c r="C67" s="5"/>
      <c r="D67" s="33"/>
      <c r="E67" s="69">
        <v>1128</v>
      </c>
      <c r="F67" s="65" t="s">
        <v>177</v>
      </c>
      <c r="G67" s="60"/>
      <c r="H67" s="33"/>
      <c r="I67" s="69">
        <v>1011</v>
      </c>
      <c r="J67" s="65" t="s">
        <v>178</v>
      </c>
      <c r="K67" s="60"/>
      <c r="L67" s="33"/>
      <c r="M67" s="76"/>
    </row>
    <row r="68" spans="1:13" ht="15" customHeight="1" x14ac:dyDescent="0.3">
      <c r="A68" s="69">
        <v>1077</v>
      </c>
      <c r="B68" s="65" t="s">
        <v>179</v>
      </c>
      <c r="C68" s="5"/>
      <c r="D68" s="33"/>
      <c r="E68" s="69">
        <v>1243</v>
      </c>
      <c r="F68" s="65" t="s">
        <v>180</v>
      </c>
      <c r="G68" s="60"/>
      <c r="H68" s="33"/>
      <c r="I68" s="69">
        <v>1214</v>
      </c>
      <c r="J68" s="65" t="s">
        <v>181</v>
      </c>
      <c r="K68" s="60"/>
      <c r="L68" s="33"/>
      <c r="M68" s="76"/>
    </row>
    <row r="69" spans="1:13" ht="15" customHeight="1" x14ac:dyDescent="0.3">
      <c r="A69" s="69">
        <v>1078</v>
      </c>
      <c r="B69" s="65" t="s">
        <v>182</v>
      </c>
      <c r="C69" s="5"/>
      <c r="D69" s="33"/>
      <c r="E69" s="69">
        <v>900</v>
      </c>
      <c r="F69" s="65" t="s">
        <v>183</v>
      </c>
      <c r="G69" s="60"/>
      <c r="H69" s="33"/>
      <c r="I69" s="69">
        <v>1237</v>
      </c>
      <c r="J69" s="65" t="s">
        <v>184</v>
      </c>
      <c r="K69" s="60"/>
      <c r="L69" s="33"/>
      <c r="M69" s="76"/>
    </row>
    <row r="70" spans="1:13" ht="15" customHeight="1" x14ac:dyDescent="0.3">
      <c r="A70" s="69">
        <v>1220</v>
      </c>
      <c r="B70" s="65" t="s">
        <v>185</v>
      </c>
      <c r="C70" s="5"/>
      <c r="D70" s="33"/>
      <c r="E70" s="69">
        <v>901</v>
      </c>
      <c r="F70" s="65" t="s">
        <v>186</v>
      </c>
      <c r="G70" s="60"/>
      <c r="H70" s="33"/>
      <c r="I70" s="69">
        <v>1215</v>
      </c>
      <c r="J70" s="65" t="s">
        <v>187</v>
      </c>
      <c r="K70" s="60"/>
      <c r="L70" s="33"/>
      <c r="M70" s="76"/>
    </row>
    <row r="71" spans="1:13" ht="15" customHeight="1" x14ac:dyDescent="0.3">
      <c r="A71" s="69">
        <v>1096</v>
      </c>
      <c r="B71" s="65" t="s">
        <v>188</v>
      </c>
      <c r="C71" s="5"/>
      <c r="D71" s="33"/>
      <c r="E71" s="69">
        <v>902</v>
      </c>
      <c r="F71" s="65" t="s">
        <v>189</v>
      </c>
      <c r="G71" s="60"/>
      <c r="H71" s="33"/>
      <c r="I71" s="69">
        <v>1168</v>
      </c>
      <c r="J71" s="65" t="s">
        <v>190</v>
      </c>
      <c r="K71" s="60"/>
      <c r="L71" s="33"/>
      <c r="M71" s="76"/>
    </row>
    <row r="72" spans="1:13" ht="15" customHeight="1" x14ac:dyDescent="0.3">
      <c r="A72" s="69">
        <v>778</v>
      </c>
      <c r="B72" s="65" t="s">
        <v>191</v>
      </c>
      <c r="C72" s="5"/>
      <c r="D72" s="33"/>
      <c r="E72" s="69">
        <v>903</v>
      </c>
      <c r="F72" s="65" t="s">
        <v>192</v>
      </c>
      <c r="G72" s="60"/>
      <c r="H72" s="33"/>
      <c r="I72" s="69">
        <v>1015</v>
      </c>
      <c r="J72" s="71" t="s">
        <v>193</v>
      </c>
      <c r="K72" s="61"/>
      <c r="L72" s="33"/>
      <c r="M72" s="76"/>
    </row>
    <row r="73" spans="1:13" ht="15" customHeight="1" x14ac:dyDescent="0.3">
      <c r="A73" s="69">
        <v>1189</v>
      </c>
      <c r="B73" s="65" t="s">
        <v>194</v>
      </c>
      <c r="C73" s="5"/>
      <c r="D73" s="33"/>
      <c r="E73" s="69">
        <v>904</v>
      </c>
      <c r="F73" s="65" t="s">
        <v>195</v>
      </c>
      <c r="G73" s="60"/>
      <c r="H73" s="33"/>
      <c r="I73" s="69">
        <v>1169</v>
      </c>
      <c r="J73" s="65" t="s">
        <v>196</v>
      </c>
      <c r="K73" s="60"/>
      <c r="L73" s="33"/>
      <c r="M73" s="76"/>
    </row>
    <row r="74" spans="1:13" ht="15" customHeight="1" x14ac:dyDescent="0.3">
      <c r="A74" s="69">
        <v>866</v>
      </c>
      <c r="B74" s="66" t="s">
        <v>197</v>
      </c>
      <c r="C74" s="5"/>
      <c r="D74" s="33"/>
      <c r="E74" s="69">
        <v>906</v>
      </c>
      <c r="F74" s="65" t="s">
        <v>198</v>
      </c>
      <c r="G74" s="60"/>
      <c r="H74" s="33"/>
      <c r="I74" s="69">
        <v>1018</v>
      </c>
      <c r="J74" s="65" t="s">
        <v>199</v>
      </c>
      <c r="K74" s="60"/>
      <c r="L74" s="33"/>
      <c r="M74" s="76"/>
    </row>
    <row r="75" spans="1:13" ht="15" customHeight="1" x14ac:dyDescent="0.3">
      <c r="A75" s="69">
        <v>886</v>
      </c>
      <c r="B75" s="66" t="s">
        <v>200</v>
      </c>
      <c r="C75" s="5"/>
      <c r="D75" s="33"/>
      <c r="E75" s="69">
        <v>907</v>
      </c>
      <c r="F75" s="65" t="s">
        <v>201</v>
      </c>
      <c r="G75" s="60"/>
      <c r="H75" s="33"/>
      <c r="I75" s="69">
        <v>1019</v>
      </c>
      <c r="J75" s="65" t="s">
        <v>202</v>
      </c>
      <c r="K75" s="60"/>
      <c r="L75" s="33"/>
      <c r="M75" s="76"/>
    </row>
    <row r="76" spans="1:13" ht="15" customHeight="1" x14ac:dyDescent="0.3">
      <c r="A76" s="69">
        <v>1097</v>
      </c>
      <c r="B76" s="65" t="s">
        <v>203</v>
      </c>
      <c r="C76" s="5"/>
      <c r="D76" s="33"/>
      <c r="E76" s="69">
        <v>1129</v>
      </c>
      <c r="F76" s="65" t="s">
        <v>204</v>
      </c>
      <c r="G76" s="60"/>
      <c r="H76" s="33"/>
      <c r="I76" s="69">
        <v>1216</v>
      </c>
      <c r="J76" s="65" t="s">
        <v>205</v>
      </c>
      <c r="K76" s="60"/>
      <c r="L76" s="33"/>
      <c r="M76" s="76"/>
    </row>
    <row r="77" spans="1:13" ht="15" customHeight="1" x14ac:dyDescent="0.3">
      <c r="A77" s="69">
        <v>781</v>
      </c>
      <c r="B77" s="65" t="s">
        <v>206</v>
      </c>
      <c r="C77" s="5"/>
      <c r="D77" s="33"/>
      <c r="E77" s="69">
        <v>1130</v>
      </c>
      <c r="F77" s="65" t="s">
        <v>207</v>
      </c>
      <c r="G77" s="60"/>
      <c r="H77" s="33"/>
      <c r="I77" s="69">
        <v>1171</v>
      </c>
      <c r="J77" s="65" t="s">
        <v>208</v>
      </c>
      <c r="K77" s="60"/>
      <c r="L77" s="33"/>
      <c r="M77" s="76"/>
    </row>
    <row r="78" spans="1:13" ht="15" customHeight="1" x14ac:dyDescent="0.3">
      <c r="A78" s="69">
        <v>782</v>
      </c>
      <c r="B78" s="65" t="s">
        <v>209</v>
      </c>
      <c r="C78" s="5"/>
      <c r="D78" s="33"/>
      <c r="E78" s="69">
        <v>1206</v>
      </c>
      <c r="F78" s="65" t="s">
        <v>210</v>
      </c>
      <c r="G78" s="60"/>
      <c r="H78" s="33"/>
      <c r="I78" s="69">
        <v>1238</v>
      </c>
      <c r="J78" s="65" t="s">
        <v>211</v>
      </c>
      <c r="K78" s="60"/>
      <c r="L78" s="33"/>
      <c r="M78" s="76"/>
    </row>
    <row r="79" spans="1:13" ht="15" customHeight="1" x14ac:dyDescent="0.3">
      <c r="A79" s="69">
        <v>783</v>
      </c>
      <c r="B79" s="65" t="s">
        <v>212</v>
      </c>
      <c r="C79" s="5"/>
      <c r="D79" s="33"/>
      <c r="E79" s="69">
        <v>910</v>
      </c>
      <c r="F79" s="65" t="s">
        <v>213</v>
      </c>
      <c r="G79" s="60"/>
      <c r="H79" s="33"/>
      <c r="I79" s="69">
        <v>1173</v>
      </c>
      <c r="J79" s="65" t="s">
        <v>214</v>
      </c>
      <c r="K79" s="60"/>
      <c r="L79" s="33"/>
      <c r="M79" s="76"/>
    </row>
    <row r="80" spans="1:13" ht="15" customHeight="1" x14ac:dyDescent="0.3">
      <c r="A80" s="69">
        <v>1221</v>
      </c>
      <c r="B80" s="65" t="s">
        <v>215</v>
      </c>
      <c r="C80" s="5"/>
      <c r="D80" s="33"/>
      <c r="E80" s="69">
        <v>911</v>
      </c>
      <c r="F80" s="65" t="s">
        <v>216</v>
      </c>
      <c r="G80" s="60"/>
      <c r="H80" s="33"/>
      <c r="I80" s="69">
        <v>1023</v>
      </c>
      <c r="J80" s="65" t="s">
        <v>217</v>
      </c>
      <c r="K80" s="60"/>
      <c r="L80" s="33"/>
      <c r="M80" s="76"/>
    </row>
    <row r="81" spans="1:13" ht="15" customHeight="1" x14ac:dyDescent="0.3">
      <c r="A81" s="69">
        <v>785</v>
      </c>
      <c r="B81" s="65" t="s">
        <v>218</v>
      </c>
      <c r="C81" s="5"/>
      <c r="D81" s="33"/>
      <c r="E81" s="69">
        <v>913</v>
      </c>
      <c r="F81" s="65" t="s">
        <v>219</v>
      </c>
      <c r="G81" s="60"/>
      <c r="H81" s="33"/>
      <c r="I81" s="69">
        <v>1239</v>
      </c>
      <c r="J81" s="65" t="s">
        <v>220</v>
      </c>
      <c r="K81" s="60"/>
      <c r="L81" s="33"/>
      <c r="M81" s="76"/>
    </row>
    <row r="82" spans="1:13" ht="15" customHeight="1" x14ac:dyDescent="0.3">
      <c r="A82" s="69">
        <v>784</v>
      </c>
      <c r="B82" s="65" t="s">
        <v>221</v>
      </c>
      <c r="C82" s="5"/>
      <c r="D82" s="33"/>
      <c r="E82" s="69">
        <v>915</v>
      </c>
      <c r="F82" s="65" t="s">
        <v>222</v>
      </c>
      <c r="G82" s="60"/>
      <c r="H82" s="33"/>
      <c r="I82" s="69">
        <v>1024</v>
      </c>
      <c r="J82" s="65" t="s">
        <v>223</v>
      </c>
      <c r="K82" s="60"/>
      <c r="L82" s="33"/>
      <c r="M82" s="76"/>
    </row>
    <row r="83" spans="1:13" ht="15" customHeight="1" x14ac:dyDescent="0.3">
      <c r="A83" s="69">
        <v>790</v>
      </c>
      <c r="B83" s="65" t="s">
        <v>224</v>
      </c>
      <c r="C83" s="5"/>
      <c r="D83" s="33"/>
      <c r="E83" s="69">
        <v>916</v>
      </c>
      <c r="F83" s="71" t="s">
        <v>225</v>
      </c>
      <c r="G83" s="61"/>
      <c r="H83" s="33"/>
      <c r="I83" s="69">
        <v>1025</v>
      </c>
      <c r="J83" s="65" t="s">
        <v>226</v>
      </c>
      <c r="K83" s="60"/>
      <c r="L83" s="33"/>
      <c r="M83" s="76"/>
    </row>
    <row r="84" spans="1:13" ht="15" customHeight="1" x14ac:dyDescent="0.3">
      <c r="A84" s="69">
        <v>791</v>
      </c>
      <c r="B84" s="65" t="s">
        <v>227</v>
      </c>
      <c r="C84" s="5"/>
      <c r="D84" s="33"/>
      <c r="E84" s="69">
        <v>918</v>
      </c>
      <c r="F84" s="65" t="s">
        <v>228</v>
      </c>
      <c r="G84" s="60"/>
      <c r="H84" s="33"/>
      <c r="I84" s="69">
        <v>1174</v>
      </c>
      <c r="J84" s="65" t="s">
        <v>229</v>
      </c>
      <c r="K84" s="60"/>
      <c r="L84" s="33"/>
      <c r="M84" s="76"/>
    </row>
    <row r="85" spans="1:13" ht="15" customHeight="1" x14ac:dyDescent="0.3">
      <c r="A85" s="69">
        <v>1098</v>
      </c>
      <c r="B85" s="65" t="s">
        <v>230</v>
      </c>
      <c r="C85" s="5"/>
      <c r="D85" s="33"/>
      <c r="E85" s="69">
        <v>922</v>
      </c>
      <c r="F85" s="65" t="s">
        <v>231</v>
      </c>
      <c r="G85" s="60"/>
      <c r="H85" s="33"/>
      <c r="I85" s="69">
        <v>1175</v>
      </c>
      <c r="J85" s="65" t="s">
        <v>232</v>
      </c>
      <c r="K85" s="60"/>
      <c r="L85" s="33"/>
      <c r="M85" s="76"/>
    </row>
    <row r="86" spans="1:13" ht="15" customHeight="1" x14ac:dyDescent="0.3">
      <c r="A86" s="69">
        <v>1222</v>
      </c>
      <c r="B86" s="65" t="s">
        <v>233</v>
      </c>
      <c r="C86" s="5"/>
      <c r="D86" s="33"/>
      <c r="E86" s="69">
        <v>1131</v>
      </c>
      <c r="F86" s="65" t="s">
        <v>234</v>
      </c>
      <c r="G86" s="60"/>
      <c r="H86" s="33"/>
      <c r="I86" s="69">
        <v>1027</v>
      </c>
      <c r="J86" s="65" t="s">
        <v>235</v>
      </c>
      <c r="K86" s="60"/>
      <c r="L86" s="33"/>
      <c r="M86" s="76"/>
    </row>
    <row r="87" spans="1:13" ht="15" customHeight="1" x14ac:dyDescent="0.3">
      <c r="A87" s="69">
        <v>794</v>
      </c>
      <c r="B87" s="65" t="s">
        <v>236</v>
      </c>
      <c r="C87" s="5"/>
      <c r="D87" s="33"/>
      <c r="E87" s="69">
        <v>1132</v>
      </c>
      <c r="F87" s="65" t="s">
        <v>237</v>
      </c>
      <c r="G87" s="60"/>
      <c r="H87" s="33"/>
      <c r="I87" s="69">
        <v>1176</v>
      </c>
      <c r="J87" s="65" t="s">
        <v>238</v>
      </c>
      <c r="K87" s="60"/>
      <c r="L87" s="33"/>
      <c r="M87" s="76"/>
    </row>
    <row r="88" spans="1:13" ht="15" customHeight="1" x14ac:dyDescent="0.3">
      <c r="A88" s="69">
        <v>795</v>
      </c>
      <c r="B88" s="65" t="s">
        <v>239</v>
      </c>
      <c r="C88" s="5"/>
      <c r="D88" s="33"/>
      <c r="E88" s="69">
        <v>1133</v>
      </c>
      <c r="F88" s="65" t="s">
        <v>240</v>
      </c>
      <c r="G88" s="60"/>
      <c r="H88" s="33"/>
      <c r="I88" s="69">
        <v>1029</v>
      </c>
      <c r="J88" s="65" t="s">
        <v>241</v>
      </c>
      <c r="K88" s="60"/>
      <c r="L88" s="33"/>
      <c r="M88" s="76"/>
    </row>
    <row r="89" spans="1:13" ht="15" customHeight="1" x14ac:dyDescent="0.3">
      <c r="A89" s="69">
        <v>796</v>
      </c>
      <c r="B89" s="65" t="s">
        <v>242</v>
      </c>
      <c r="C89" s="5"/>
      <c r="D89" s="33"/>
      <c r="E89" s="69">
        <v>925</v>
      </c>
      <c r="F89" s="65" t="s">
        <v>243</v>
      </c>
      <c r="G89" s="60"/>
      <c r="H89" s="33"/>
      <c r="I89" s="69">
        <v>1030</v>
      </c>
      <c r="J89" s="65" t="s">
        <v>244</v>
      </c>
      <c r="K89" s="60"/>
      <c r="L89" s="33"/>
      <c r="M89" s="76"/>
    </row>
    <row r="90" spans="1:13" ht="15" customHeight="1" x14ac:dyDescent="0.3">
      <c r="A90" s="69">
        <v>798</v>
      </c>
      <c r="B90" s="65" t="s">
        <v>245</v>
      </c>
      <c r="C90" s="5"/>
      <c r="D90" s="33"/>
      <c r="E90" s="69">
        <v>927</v>
      </c>
      <c r="F90" s="65" t="s">
        <v>246</v>
      </c>
      <c r="G90" s="60"/>
      <c r="H90" s="33"/>
      <c r="I90" s="69">
        <v>1178</v>
      </c>
      <c r="J90" s="65" t="s">
        <v>247</v>
      </c>
      <c r="K90" s="60"/>
      <c r="L90" s="33"/>
      <c r="M90" s="76"/>
    </row>
    <row r="91" spans="1:13" ht="15" customHeight="1" x14ac:dyDescent="0.3">
      <c r="A91" s="69">
        <v>1099</v>
      </c>
      <c r="B91" s="65" t="s">
        <v>248</v>
      </c>
      <c r="C91" s="5"/>
      <c r="D91" s="33"/>
      <c r="E91" s="69">
        <v>1134</v>
      </c>
      <c r="F91" s="65" t="s">
        <v>249</v>
      </c>
      <c r="G91" s="60"/>
      <c r="H91" s="33"/>
      <c r="I91" s="69">
        <v>1031</v>
      </c>
      <c r="J91" s="65" t="s">
        <v>250</v>
      </c>
      <c r="K91" s="60"/>
      <c r="L91" s="33"/>
      <c r="M91" s="76"/>
    </row>
    <row r="92" spans="1:13" ht="15" customHeight="1" x14ac:dyDescent="0.3">
      <c r="A92" s="69">
        <v>801</v>
      </c>
      <c r="B92" s="65" t="s">
        <v>251</v>
      </c>
      <c r="C92" s="5"/>
      <c r="D92" s="33"/>
      <c r="E92" s="69">
        <v>931</v>
      </c>
      <c r="F92" s="65" t="s">
        <v>252</v>
      </c>
      <c r="G92" s="60"/>
      <c r="H92" s="33"/>
      <c r="I92" s="69">
        <v>1033</v>
      </c>
      <c r="J92" s="65" t="s">
        <v>253</v>
      </c>
      <c r="K92" s="60"/>
      <c r="L92" s="33"/>
      <c r="M92" s="76"/>
    </row>
    <row r="93" spans="1:13" ht="15" customHeight="1" x14ac:dyDescent="0.3">
      <c r="A93" s="69">
        <v>802</v>
      </c>
      <c r="B93" s="65" t="s">
        <v>254</v>
      </c>
      <c r="C93" s="5"/>
      <c r="D93" s="33"/>
      <c r="E93" s="69">
        <v>930</v>
      </c>
      <c r="F93" s="65" t="s">
        <v>255</v>
      </c>
      <c r="G93" s="60"/>
      <c r="H93" s="33"/>
      <c r="I93" s="69">
        <v>1179</v>
      </c>
      <c r="J93" s="65" t="s">
        <v>256</v>
      </c>
      <c r="K93" s="60"/>
      <c r="L93" s="33"/>
      <c r="M93" s="76"/>
    </row>
    <row r="94" spans="1:13" ht="15" customHeight="1" x14ac:dyDescent="0.3">
      <c r="A94" s="69">
        <v>1100</v>
      </c>
      <c r="B94" s="65" t="s">
        <v>257</v>
      </c>
      <c r="C94" s="5"/>
      <c r="D94" s="33"/>
      <c r="E94" s="69">
        <v>1229</v>
      </c>
      <c r="F94" s="65" t="s">
        <v>258</v>
      </c>
      <c r="G94" s="60"/>
      <c r="H94" s="33"/>
      <c r="I94" s="69">
        <v>1034</v>
      </c>
      <c r="J94" s="65" t="s">
        <v>259</v>
      </c>
      <c r="K94" s="60"/>
      <c r="L94" s="33"/>
      <c r="M94" s="76"/>
    </row>
    <row r="95" spans="1:13" ht="15" customHeight="1" x14ac:dyDescent="0.3">
      <c r="A95" s="69">
        <v>1101</v>
      </c>
      <c r="B95" s="65" t="s">
        <v>260</v>
      </c>
      <c r="C95" s="5"/>
      <c r="D95" s="33"/>
      <c r="E95" s="69">
        <v>933</v>
      </c>
      <c r="F95" s="65" t="s">
        <v>261</v>
      </c>
      <c r="G95" s="60"/>
      <c r="H95" s="33"/>
      <c r="I95" s="69">
        <v>1036</v>
      </c>
      <c r="J95" s="65" t="s">
        <v>262</v>
      </c>
      <c r="K95" s="60"/>
      <c r="L95" s="33"/>
      <c r="M95" s="76"/>
    </row>
    <row r="96" spans="1:13" ht="15" customHeight="1" x14ac:dyDescent="0.3">
      <c r="A96" s="69">
        <v>803</v>
      </c>
      <c r="B96" s="65" t="s">
        <v>263</v>
      </c>
      <c r="C96" s="5"/>
      <c r="D96" s="33"/>
      <c r="E96" s="69">
        <v>984</v>
      </c>
      <c r="F96" s="65" t="s">
        <v>264</v>
      </c>
      <c r="G96" s="60"/>
      <c r="H96" s="33"/>
      <c r="I96" s="69">
        <v>1037</v>
      </c>
      <c r="J96" s="65" t="s">
        <v>265</v>
      </c>
      <c r="K96" s="60"/>
      <c r="L96" s="33"/>
      <c r="M96" s="76"/>
    </row>
    <row r="97" spans="1:13" ht="15" customHeight="1" x14ac:dyDescent="0.3">
      <c r="A97" s="69">
        <v>804</v>
      </c>
      <c r="B97" s="65" t="s">
        <v>266</v>
      </c>
      <c r="C97" s="5"/>
      <c r="D97" s="33"/>
      <c r="E97" s="69">
        <v>831</v>
      </c>
      <c r="F97" s="65" t="s">
        <v>267</v>
      </c>
      <c r="G97" s="60"/>
      <c r="H97" s="33"/>
      <c r="I97" s="69">
        <v>1038</v>
      </c>
      <c r="J97" s="65" t="s">
        <v>268</v>
      </c>
      <c r="K97" s="60"/>
      <c r="L97" s="33"/>
      <c r="M97" s="76"/>
    </row>
    <row r="98" spans="1:13" ht="15" customHeight="1" x14ac:dyDescent="0.3">
      <c r="A98" s="69">
        <v>805</v>
      </c>
      <c r="B98" s="65" t="s">
        <v>269</v>
      </c>
      <c r="C98" s="5"/>
      <c r="D98" s="33"/>
      <c r="E98" s="69">
        <v>934</v>
      </c>
      <c r="F98" s="65" t="s">
        <v>270</v>
      </c>
      <c r="G98" s="60"/>
      <c r="H98" s="33"/>
      <c r="I98" s="69">
        <v>1039</v>
      </c>
      <c r="J98" s="65" t="s">
        <v>271</v>
      </c>
      <c r="K98" s="60"/>
      <c r="L98" s="33"/>
      <c r="M98" s="76"/>
    </row>
    <row r="99" spans="1:13" ht="15" customHeight="1" x14ac:dyDescent="0.3">
      <c r="A99" s="69">
        <v>1102</v>
      </c>
      <c r="B99" s="65" t="s">
        <v>272</v>
      </c>
      <c r="C99" s="5"/>
      <c r="D99" s="33"/>
      <c r="E99" s="69">
        <v>1002</v>
      </c>
      <c r="F99" s="65" t="s">
        <v>273</v>
      </c>
      <c r="G99" s="60"/>
      <c r="H99" s="33"/>
      <c r="I99" s="69">
        <v>1040</v>
      </c>
      <c r="J99" s="65" t="s">
        <v>274</v>
      </c>
      <c r="K99" s="60"/>
      <c r="L99" s="33"/>
      <c r="M99" s="76"/>
    </row>
    <row r="100" spans="1:13" ht="15" customHeight="1" x14ac:dyDescent="0.3">
      <c r="A100" s="69">
        <v>786</v>
      </c>
      <c r="B100" s="65" t="s">
        <v>275</v>
      </c>
      <c r="C100" s="5"/>
      <c r="D100" s="33"/>
      <c r="E100" s="69">
        <v>935</v>
      </c>
      <c r="F100" s="65" t="s">
        <v>276</v>
      </c>
      <c r="G100" s="60"/>
      <c r="H100" s="33"/>
      <c r="I100" s="69">
        <v>1041</v>
      </c>
      <c r="J100" s="65" t="s">
        <v>277</v>
      </c>
      <c r="K100" s="60"/>
      <c r="L100" s="33"/>
      <c r="M100" s="76"/>
    </row>
    <row r="101" spans="1:13" ht="15" customHeight="1" x14ac:dyDescent="0.3">
      <c r="A101" s="69">
        <v>806</v>
      </c>
      <c r="B101" s="65" t="s">
        <v>278</v>
      </c>
      <c r="C101" s="5"/>
      <c r="D101" s="33"/>
      <c r="E101" s="69">
        <v>1081</v>
      </c>
      <c r="F101" s="65" t="s">
        <v>279</v>
      </c>
      <c r="G101" s="60"/>
      <c r="H101" s="33"/>
      <c r="I101" s="69">
        <v>1042</v>
      </c>
      <c r="J101" s="65" t="s">
        <v>280</v>
      </c>
      <c r="K101" s="60"/>
      <c r="L101" s="33"/>
      <c r="M101" s="76"/>
    </row>
    <row r="102" spans="1:13" ht="15" customHeight="1" x14ac:dyDescent="0.3">
      <c r="A102" s="69">
        <v>808</v>
      </c>
      <c r="B102" s="65" t="s">
        <v>281</v>
      </c>
      <c r="C102" s="5"/>
      <c r="D102" s="33"/>
      <c r="E102" s="69">
        <v>1245</v>
      </c>
      <c r="F102" s="65" t="s">
        <v>282</v>
      </c>
      <c r="G102" s="60"/>
      <c r="H102" s="33"/>
      <c r="I102" s="69">
        <v>1043</v>
      </c>
      <c r="J102" s="65" t="s">
        <v>283</v>
      </c>
      <c r="K102" s="60"/>
      <c r="L102" s="33"/>
      <c r="M102" s="76"/>
    </row>
    <row r="103" spans="1:13" ht="15" customHeight="1" x14ac:dyDescent="0.3">
      <c r="A103" s="69">
        <v>809</v>
      </c>
      <c r="B103" s="65" t="s">
        <v>284</v>
      </c>
      <c r="C103" s="5"/>
      <c r="D103" s="33"/>
      <c r="E103" s="69">
        <v>1230</v>
      </c>
      <c r="F103" s="65" t="s">
        <v>285</v>
      </c>
      <c r="G103" s="60"/>
      <c r="H103" s="33"/>
      <c r="I103" s="69">
        <v>1044</v>
      </c>
      <c r="J103" s="65" t="s">
        <v>286</v>
      </c>
      <c r="K103" s="60"/>
      <c r="L103" s="33"/>
      <c r="M103" s="76"/>
    </row>
    <row r="104" spans="1:13" ht="15" customHeight="1" x14ac:dyDescent="0.3">
      <c r="A104" s="69">
        <v>1103</v>
      </c>
      <c r="B104" s="65" t="s">
        <v>287</v>
      </c>
      <c r="C104" s="5"/>
      <c r="D104" s="33"/>
      <c r="E104" s="69">
        <v>938</v>
      </c>
      <c r="F104" s="65" t="s">
        <v>288</v>
      </c>
      <c r="G104" s="60"/>
      <c r="H104" s="33"/>
      <c r="I104" s="69">
        <v>1045</v>
      </c>
      <c r="J104" s="65" t="s">
        <v>289</v>
      </c>
      <c r="K104" s="60"/>
      <c r="L104" s="33"/>
      <c r="M104" s="76"/>
    </row>
    <row r="105" spans="1:13" ht="15" customHeight="1" x14ac:dyDescent="0.3">
      <c r="A105" s="69">
        <v>1223</v>
      </c>
      <c r="B105" s="65" t="s">
        <v>290</v>
      </c>
      <c r="C105" s="5"/>
      <c r="D105" s="33"/>
      <c r="E105" s="69">
        <v>1082</v>
      </c>
      <c r="F105" s="65" t="s">
        <v>291</v>
      </c>
      <c r="G105" s="60"/>
      <c r="H105" s="33"/>
      <c r="I105" s="69">
        <v>1046</v>
      </c>
      <c r="J105" s="65" t="s">
        <v>292</v>
      </c>
      <c r="K105" s="60"/>
      <c r="L105" s="33"/>
      <c r="M105" s="76"/>
    </row>
    <row r="106" spans="1:13" ht="15" customHeight="1" x14ac:dyDescent="0.3">
      <c r="A106" s="69">
        <v>1104</v>
      </c>
      <c r="B106" s="65" t="s">
        <v>293</v>
      </c>
      <c r="C106" s="5"/>
      <c r="D106" s="33"/>
      <c r="E106" s="69">
        <v>939</v>
      </c>
      <c r="F106" s="65" t="s">
        <v>294</v>
      </c>
      <c r="G106" s="60"/>
      <c r="H106" s="33"/>
      <c r="I106" s="69">
        <v>1217</v>
      </c>
      <c r="J106" s="65" t="s">
        <v>295</v>
      </c>
      <c r="K106" s="60"/>
      <c r="L106" s="33"/>
      <c r="M106" s="76"/>
    </row>
    <row r="107" spans="1:13" ht="15" customHeight="1" x14ac:dyDescent="0.3">
      <c r="A107" s="69">
        <v>812</v>
      </c>
      <c r="B107" s="65" t="s">
        <v>296</v>
      </c>
      <c r="C107" s="5"/>
      <c r="D107" s="33"/>
      <c r="E107" s="69">
        <v>1207</v>
      </c>
      <c r="F107" s="65" t="s">
        <v>297</v>
      </c>
      <c r="G107" s="60"/>
      <c r="H107" s="33"/>
      <c r="I107" s="69">
        <v>1182</v>
      </c>
      <c r="J107" s="65" t="s">
        <v>298</v>
      </c>
      <c r="K107" s="60"/>
      <c r="L107" s="33"/>
      <c r="M107" s="76"/>
    </row>
    <row r="108" spans="1:13" ht="15" customHeight="1" x14ac:dyDescent="0.3">
      <c r="A108" s="69">
        <v>1105</v>
      </c>
      <c r="B108" s="65" t="s">
        <v>299</v>
      </c>
      <c r="C108" s="5"/>
      <c r="D108" s="33"/>
      <c r="E108" s="69">
        <v>940</v>
      </c>
      <c r="F108" s="65" t="s">
        <v>300</v>
      </c>
      <c r="G108" s="60"/>
      <c r="H108" s="33"/>
      <c r="I108" s="69">
        <v>1183</v>
      </c>
      <c r="J108" s="65" t="s">
        <v>301</v>
      </c>
      <c r="K108" s="60"/>
      <c r="L108" s="33"/>
      <c r="M108" s="76"/>
    </row>
    <row r="109" spans="1:13" ht="15" customHeight="1" x14ac:dyDescent="0.3">
      <c r="A109" s="69">
        <v>814</v>
      </c>
      <c r="B109" s="65" t="s">
        <v>302</v>
      </c>
      <c r="C109" s="5"/>
      <c r="D109" s="33"/>
      <c r="E109" s="69">
        <v>941</v>
      </c>
      <c r="F109" s="65" t="s">
        <v>303</v>
      </c>
      <c r="G109" s="60"/>
      <c r="H109" s="33"/>
      <c r="I109" s="69">
        <v>1047</v>
      </c>
      <c r="J109" s="65" t="s">
        <v>304</v>
      </c>
      <c r="K109" s="60"/>
      <c r="L109" s="33"/>
      <c r="M109" s="76"/>
    </row>
    <row r="110" spans="1:13" ht="15" customHeight="1" x14ac:dyDescent="0.3">
      <c r="A110" s="69">
        <v>815</v>
      </c>
      <c r="B110" s="65" t="s">
        <v>305</v>
      </c>
      <c r="C110" s="5"/>
      <c r="D110" s="33"/>
      <c r="E110" s="69">
        <v>1135</v>
      </c>
      <c r="F110" s="65" t="s">
        <v>306</v>
      </c>
      <c r="G110" s="60"/>
      <c r="H110" s="33"/>
      <c r="I110" s="69">
        <v>1184</v>
      </c>
      <c r="J110" s="65" t="s">
        <v>307</v>
      </c>
      <c r="K110" s="60"/>
      <c r="L110" s="33"/>
      <c r="M110" s="76"/>
    </row>
    <row r="111" spans="1:13" ht="15" customHeight="1" x14ac:dyDescent="0.3">
      <c r="A111" s="69">
        <v>816</v>
      </c>
      <c r="B111" s="65" t="s">
        <v>308</v>
      </c>
      <c r="C111" s="5"/>
      <c r="D111" s="33"/>
      <c r="E111" s="69">
        <v>1136</v>
      </c>
      <c r="F111" s="65" t="s">
        <v>309</v>
      </c>
      <c r="G111" s="60"/>
      <c r="H111" s="33"/>
      <c r="I111" s="69">
        <v>1185</v>
      </c>
      <c r="J111" s="65" t="s">
        <v>310</v>
      </c>
      <c r="K111" s="60"/>
      <c r="L111" s="33"/>
      <c r="M111" s="76"/>
    </row>
    <row r="112" spans="1:13" ht="15" customHeight="1" x14ac:dyDescent="0.3">
      <c r="A112" s="69">
        <v>1106</v>
      </c>
      <c r="B112" s="65" t="s">
        <v>311</v>
      </c>
      <c r="C112" s="5"/>
      <c r="D112" s="33"/>
      <c r="E112" s="69">
        <v>942</v>
      </c>
      <c r="F112" s="66" t="s">
        <v>312</v>
      </c>
      <c r="G112" s="30"/>
      <c r="H112" s="33"/>
      <c r="I112" s="69">
        <v>1218</v>
      </c>
      <c r="J112" s="65" t="s">
        <v>313</v>
      </c>
      <c r="K112" s="60"/>
      <c r="L112" s="33"/>
      <c r="M112" s="76"/>
    </row>
    <row r="113" spans="1:17" ht="15" customHeight="1" x14ac:dyDescent="0.3">
      <c r="A113" s="69">
        <v>1107</v>
      </c>
      <c r="B113" s="65" t="s">
        <v>314</v>
      </c>
      <c r="C113" s="5"/>
      <c r="D113" s="33"/>
      <c r="E113" s="69">
        <v>943</v>
      </c>
      <c r="F113" s="66" t="s">
        <v>315</v>
      </c>
      <c r="G113" s="30"/>
      <c r="H113" s="33"/>
      <c r="I113" s="69">
        <v>1186</v>
      </c>
      <c r="J113" s="65" t="s">
        <v>316</v>
      </c>
      <c r="K113" s="60"/>
      <c r="L113" s="33"/>
      <c r="M113" s="76"/>
    </row>
    <row r="114" spans="1:17" ht="15" customHeight="1" x14ac:dyDescent="0.3">
      <c r="A114" s="69">
        <v>1108</v>
      </c>
      <c r="B114" s="65" t="s">
        <v>317</v>
      </c>
      <c r="C114" s="5"/>
      <c r="D114" s="33"/>
      <c r="E114" s="69">
        <v>1242</v>
      </c>
      <c r="F114" s="65" t="s">
        <v>318</v>
      </c>
      <c r="G114" s="60"/>
      <c r="H114" s="33"/>
      <c r="I114" s="69">
        <v>1049</v>
      </c>
      <c r="J114" s="65" t="s">
        <v>319</v>
      </c>
      <c r="K114" s="60"/>
      <c r="L114" s="33"/>
      <c r="M114" s="76"/>
      <c r="P114" s="77"/>
      <c r="Q114" s="77"/>
    </row>
    <row r="115" spans="1:17" ht="15" customHeight="1" x14ac:dyDescent="0.3">
      <c r="A115" s="69">
        <v>817</v>
      </c>
      <c r="B115" s="65" t="s">
        <v>320</v>
      </c>
      <c r="C115" s="5"/>
      <c r="D115" s="33"/>
      <c r="E115" s="69">
        <v>1231</v>
      </c>
      <c r="F115" s="65" t="s">
        <v>321</v>
      </c>
      <c r="G115" s="60"/>
      <c r="H115" s="33"/>
      <c r="I115" s="69">
        <v>1050</v>
      </c>
      <c r="J115" s="65" t="s">
        <v>322</v>
      </c>
      <c r="K115" s="60"/>
      <c r="L115" s="33"/>
      <c r="M115" s="76"/>
    </row>
    <row r="116" spans="1:17" ht="15" customHeight="1" x14ac:dyDescent="0.3">
      <c r="A116" s="69">
        <v>1109</v>
      </c>
      <c r="B116" s="65" t="s">
        <v>323</v>
      </c>
      <c r="C116" s="5"/>
      <c r="D116" s="33"/>
      <c r="E116" s="69">
        <v>1142</v>
      </c>
      <c r="F116" s="65" t="s">
        <v>324</v>
      </c>
      <c r="G116" s="60"/>
      <c r="H116" s="33"/>
      <c r="I116" s="69">
        <v>1051</v>
      </c>
      <c r="J116" s="65" t="s">
        <v>325</v>
      </c>
      <c r="K116" s="60"/>
      <c r="L116" s="33"/>
      <c r="M116" s="76"/>
    </row>
    <row r="117" spans="1:17" ht="15" customHeight="1" x14ac:dyDescent="0.3">
      <c r="A117" s="69">
        <v>818</v>
      </c>
      <c r="B117" s="65" t="s">
        <v>326</v>
      </c>
      <c r="C117" s="5"/>
      <c r="D117" s="33"/>
      <c r="E117" s="69">
        <v>1208</v>
      </c>
      <c r="F117" s="66" t="s">
        <v>327</v>
      </c>
      <c r="G117" s="30"/>
      <c r="H117" s="33"/>
      <c r="I117" s="69">
        <v>1052</v>
      </c>
      <c r="J117" s="65" t="s">
        <v>328</v>
      </c>
      <c r="K117" s="60"/>
      <c r="L117" s="33"/>
      <c r="M117" s="76"/>
    </row>
    <row r="118" spans="1:17" ht="15" customHeight="1" x14ac:dyDescent="0.3">
      <c r="A118" s="69">
        <v>819</v>
      </c>
      <c r="B118" s="65" t="s">
        <v>329</v>
      </c>
      <c r="C118" s="5"/>
      <c r="D118" s="33"/>
      <c r="E118" s="69">
        <v>1137</v>
      </c>
      <c r="F118" s="65" t="s">
        <v>330</v>
      </c>
      <c r="G118" s="60"/>
      <c r="H118" s="33"/>
      <c r="I118" s="69">
        <v>1053</v>
      </c>
      <c r="J118" s="65" t="s">
        <v>331</v>
      </c>
      <c r="K118" s="60"/>
      <c r="L118" s="33"/>
      <c r="M118" s="76"/>
    </row>
    <row r="119" spans="1:17" ht="15" customHeight="1" x14ac:dyDescent="0.3">
      <c r="A119" s="69">
        <v>820</v>
      </c>
      <c r="B119" s="65" t="s">
        <v>332</v>
      </c>
      <c r="C119" s="5"/>
      <c r="D119" s="33"/>
      <c r="E119" s="69">
        <v>1138</v>
      </c>
      <c r="F119" s="65" t="s">
        <v>333</v>
      </c>
      <c r="G119" s="60"/>
      <c r="H119" s="33"/>
      <c r="I119" s="69">
        <v>1054</v>
      </c>
      <c r="J119" s="65" t="s">
        <v>334</v>
      </c>
      <c r="K119" s="60"/>
      <c r="L119" s="33"/>
      <c r="M119" s="76"/>
    </row>
    <row r="120" spans="1:17" ht="15" customHeight="1" x14ac:dyDescent="0.3">
      <c r="A120" s="69">
        <v>821</v>
      </c>
      <c r="B120" s="65" t="s">
        <v>335</v>
      </c>
      <c r="C120" s="5"/>
      <c r="D120" s="33"/>
      <c r="E120" s="69">
        <v>1139</v>
      </c>
      <c r="F120" s="65" t="s">
        <v>336</v>
      </c>
      <c r="G120" s="60"/>
      <c r="H120" s="33"/>
      <c r="I120" s="69">
        <v>1055</v>
      </c>
      <c r="J120" s="65" t="s">
        <v>337</v>
      </c>
      <c r="K120" s="60"/>
      <c r="L120" s="33"/>
      <c r="M120" s="76"/>
    </row>
    <row r="121" spans="1:17" ht="15" customHeight="1" x14ac:dyDescent="0.3">
      <c r="A121" s="69">
        <v>824</v>
      </c>
      <c r="B121" s="65" t="s">
        <v>338</v>
      </c>
      <c r="C121" s="5"/>
      <c r="D121" s="33"/>
      <c r="E121" s="69">
        <v>1140</v>
      </c>
      <c r="F121" s="65" t="s">
        <v>339</v>
      </c>
      <c r="G121" s="60"/>
      <c r="H121" s="33"/>
      <c r="I121" s="69">
        <v>1061</v>
      </c>
      <c r="J121" s="65" t="s">
        <v>340</v>
      </c>
      <c r="K121" s="60"/>
      <c r="L121" s="33"/>
      <c r="M121" s="76"/>
    </row>
    <row r="122" spans="1:17" ht="15" customHeight="1" x14ac:dyDescent="0.3">
      <c r="A122" s="69">
        <v>825</v>
      </c>
      <c r="B122" s="65" t="s">
        <v>341</v>
      </c>
      <c r="C122" s="5"/>
      <c r="D122" s="33"/>
      <c r="E122" s="69">
        <v>946</v>
      </c>
      <c r="F122" s="65" t="s">
        <v>342</v>
      </c>
      <c r="G122" s="60"/>
      <c r="H122" s="33"/>
      <c r="I122" s="69">
        <v>1062</v>
      </c>
      <c r="J122" s="65" t="s">
        <v>343</v>
      </c>
      <c r="K122" s="60"/>
      <c r="L122" s="33"/>
      <c r="M122" s="76"/>
    </row>
    <row r="123" spans="1:17" ht="15" customHeight="1" x14ac:dyDescent="0.3">
      <c r="A123" s="69">
        <v>826</v>
      </c>
      <c r="B123" s="65" t="s">
        <v>344</v>
      </c>
      <c r="C123" s="5"/>
      <c r="D123" s="33"/>
      <c r="E123" s="69">
        <v>1141</v>
      </c>
      <c r="F123" s="65" t="s">
        <v>345</v>
      </c>
      <c r="G123" s="60"/>
      <c r="H123" s="33"/>
      <c r="I123" s="69">
        <v>1187</v>
      </c>
      <c r="J123" s="65" t="s">
        <v>346</v>
      </c>
      <c r="K123" s="60"/>
      <c r="L123" s="33"/>
      <c r="M123" s="76"/>
    </row>
    <row r="124" spans="1:17" ht="15" customHeight="1" x14ac:dyDescent="0.3">
      <c r="A124" s="69">
        <v>827</v>
      </c>
      <c r="B124" s="65" t="s">
        <v>347</v>
      </c>
      <c r="C124" s="5"/>
      <c r="D124" s="33"/>
      <c r="E124" s="69">
        <v>947</v>
      </c>
      <c r="F124" s="65" t="s">
        <v>348</v>
      </c>
      <c r="G124" s="60"/>
      <c r="H124" s="33"/>
      <c r="I124" s="69">
        <v>1188</v>
      </c>
      <c r="J124" s="65" t="s">
        <v>349</v>
      </c>
      <c r="K124" s="60"/>
      <c r="L124" s="33"/>
      <c r="M124" s="76"/>
    </row>
    <row r="125" spans="1:17" ht="15" customHeight="1" x14ac:dyDescent="0.3">
      <c r="A125" s="69">
        <v>828</v>
      </c>
      <c r="B125" s="65" t="s">
        <v>350</v>
      </c>
      <c r="C125" s="5"/>
      <c r="D125" s="33"/>
      <c r="E125" s="69">
        <v>948</v>
      </c>
      <c r="F125" s="65" t="s">
        <v>351</v>
      </c>
      <c r="G125" s="60"/>
      <c r="H125" s="33"/>
      <c r="I125" s="69">
        <v>1064</v>
      </c>
      <c r="J125" s="65" t="s">
        <v>352</v>
      </c>
      <c r="K125" s="60"/>
      <c r="L125" s="33"/>
      <c r="M125" s="76"/>
    </row>
    <row r="126" spans="1:17" ht="15" customHeight="1" x14ac:dyDescent="0.3">
      <c r="A126" s="69">
        <v>829</v>
      </c>
      <c r="B126" s="65" t="s">
        <v>353</v>
      </c>
      <c r="C126" s="5"/>
      <c r="D126" s="33"/>
      <c r="E126" s="69">
        <v>949</v>
      </c>
      <c r="F126" s="65" t="s">
        <v>354</v>
      </c>
      <c r="G126" s="60"/>
      <c r="H126" s="33"/>
      <c r="I126" s="69">
        <v>1240</v>
      </c>
      <c r="J126" s="65" t="s">
        <v>355</v>
      </c>
      <c r="K126" s="60"/>
      <c r="L126" s="33"/>
      <c r="M126" s="76"/>
    </row>
    <row r="127" spans="1:17" ht="15" customHeight="1" x14ac:dyDescent="0.3">
      <c r="A127" s="69">
        <v>1110</v>
      </c>
      <c r="B127" s="65" t="s">
        <v>356</v>
      </c>
      <c r="C127" s="5"/>
      <c r="D127" s="33"/>
      <c r="E127" s="69">
        <v>1232</v>
      </c>
      <c r="F127" s="65" t="s">
        <v>357</v>
      </c>
      <c r="G127" s="60"/>
      <c r="H127" s="33"/>
      <c r="I127" s="69">
        <v>1190</v>
      </c>
      <c r="J127" s="65" t="s">
        <v>358</v>
      </c>
      <c r="K127" s="60"/>
      <c r="L127" s="33"/>
      <c r="M127" s="76"/>
    </row>
    <row r="128" spans="1:17" ht="15" customHeight="1" x14ac:dyDescent="0.3">
      <c r="A128" s="69">
        <v>833</v>
      </c>
      <c r="B128" s="65" t="s">
        <v>359</v>
      </c>
      <c r="C128" s="5"/>
      <c r="D128" s="33"/>
      <c r="E128" s="69">
        <v>1209</v>
      </c>
      <c r="F128" s="65" t="s">
        <v>360</v>
      </c>
      <c r="G128" s="60"/>
      <c r="H128" s="33"/>
      <c r="I128" s="74">
        <v>1191</v>
      </c>
      <c r="J128" s="60" t="s">
        <v>361</v>
      </c>
      <c r="K128" s="60"/>
      <c r="L128" s="33"/>
      <c r="M128" s="76"/>
    </row>
    <row r="129" spans="1:29" ht="15" customHeight="1" x14ac:dyDescent="0.3">
      <c r="A129" s="69">
        <v>832</v>
      </c>
      <c r="B129" s="65" t="s">
        <v>362</v>
      </c>
      <c r="C129" s="5"/>
      <c r="D129" s="33"/>
      <c r="E129" s="69">
        <v>1233</v>
      </c>
      <c r="F129" s="65" t="s">
        <v>363</v>
      </c>
      <c r="G129" s="60"/>
      <c r="H129" s="33"/>
      <c r="I129" s="74">
        <v>1193</v>
      </c>
      <c r="J129" s="60" t="s">
        <v>364</v>
      </c>
      <c r="K129" s="60"/>
      <c r="L129" s="33"/>
      <c r="M129" s="76"/>
    </row>
    <row r="130" spans="1:29" ht="15" customHeight="1" x14ac:dyDescent="0.3">
      <c r="A130" s="69">
        <v>1111</v>
      </c>
      <c r="B130" s="65" t="s">
        <v>365</v>
      </c>
      <c r="C130" s="5"/>
      <c r="D130" s="33"/>
      <c r="E130" s="69">
        <v>955</v>
      </c>
      <c r="F130" s="65" t="s">
        <v>366</v>
      </c>
      <c r="G130" s="60"/>
      <c r="H130" s="33"/>
      <c r="I130" s="74">
        <v>1068</v>
      </c>
      <c r="J130" s="60" t="s">
        <v>367</v>
      </c>
      <c r="K130" s="60"/>
      <c r="L130" s="33"/>
      <c r="M130" s="76"/>
      <c r="P130" s="77"/>
      <c r="Q130" s="77"/>
      <c r="R130" s="77"/>
      <c r="S130" s="77"/>
      <c r="T130" s="77"/>
      <c r="U130"/>
      <c r="V130"/>
      <c r="W130"/>
      <c r="X130"/>
      <c r="Y130"/>
      <c r="Z130"/>
      <c r="AA130"/>
      <c r="AB130"/>
      <c r="AC130"/>
    </row>
    <row r="131" spans="1:29" ht="15" customHeight="1" x14ac:dyDescent="0.3">
      <c r="A131" s="69">
        <v>834</v>
      </c>
      <c r="B131" s="65" t="s">
        <v>368</v>
      </c>
      <c r="C131" s="5"/>
      <c r="D131" s="33"/>
      <c r="E131" s="69">
        <v>954</v>
      </c>
      <c r="F131" s="65" t="s">
        <v>369</v>
      </c>
      <c r="G131" s="60"/>
      <c r="H131" s="33"/>
      <c r="I131" s="74">
        <v>1069</v>
      </c>
      <c r="J131" s="60" t="s">
        <v>370</v>
      </c>
      <c r="K131" s="60"/>
      <c r="L131" s="33"/>
      <c r="M131" s="76"/>
      <c r="P131" s="77"/>
      <c r="Q131" s="77"/>
      <c r="R131" s="77"/>
      <c r="S131" s="77"/>
      <c r="T131" s="77"/>
      <c r="U131"/>
      <c r="V131"/>
      <c r="W131"/>
      <c r="X131"/>
      <c r="Y131"/>
      <c r="Z131"/>
      <c r="AA131"/>
      <c r="AB131"/>
      <c r="AC131"/>
    </row>
    <row r="132" spans="1:29" ht="15" customHeight="1" x14ac:dyDescent="0.3">
      <c r="A132" s="69">
        <v>835</v>
      </c>
      <c r="B132" s="65" t="s">
        <v>371</v>
      </c>
      <c r="C132" s="5"/>
      <c r="D132" s="33"/>
      <c r="E132" s="69">
        <v>1143</v>
      </c>
      <c r="F132" s="65" t="s">
        <v>372</v>
      </c>
      <c r="G132" s="60"/>
      <c r="H132" s="33"/>
      <c r="I132" s="74">
        <v>1070</v>
      </c>
      <c r="J132" s="60" t="s">
        <v>373</v>
      </c>
      <c r="K132" s="60"/>
      <c r="L132" s="33"/>
      <c r="M132" s="76"/>
      <c r="P132" s="77"/>
      <c r="Q132" s="77"/>
      <c r="R132" s="77"/>
      <c r="S132" s="77"/>
      <c r="T132" s="77"/>
      <c r="U132"/>
      <c r="V132"/>
      <c r="W132"/>
      <c r="X132"/>
      <c r="Y132"/>
      <c r="Z132"/>
      <c r="AA132"/>
      <c r="AB132"/>
      <c r="AC132"/>
    </row>
    <row r="133" spans="1:29" ht="15" customHeight="1" x14ac:dyDescent="0.3">
      <c r="A133" s="69">
        <v>841</v>
      </c>
      <c r="B133" s="65" t="s">
        <v>374</v>
      </c>
      <c r="C133" s="5"/>
      <c r="D133" s="33"/>
      <c r="E133" s="69">
        <v>956</v>
      </c>
      <c r="F133" s="65" t="s">
        <v>375</v>
      </c>
      <c r="G133" s="60"/>
      <c r="H133" s="33"/>
      <c r="I133" s="74">
        <v>1072</v>
      </c>
      <c r="J133" s="60" t="s">
        <v>376</v>
      </c>
      <c r="K133" s="60"/>
      <c r="L133" s="33"/>
      <c r="M133" s="76"/>
      <c r="P133" s="77"/>
      <c r="Q133" s="77"/>
      <c r="R133" s="77"/>
      <c r="S133" s="77"/>
      <c r="T133" s="77"/>
      <c r="U133"/>
      <c r="V133"/>
      <c r="W133"/>
      <c r="X133"/>
      <c r="Y133"/>
      <c r="Z133"/>
      <c r="AA133"/>
      <c r="AB133"/>
      <c r="AC133"/>
    </row>
    <row r="134" spans="1:29" ht="15" customHeight="1" x14ac:dyDescent="0.3">
      <c r="A134" s="69">
        <v>836</v>
      </c>
      <c r="B134" s="65" t="s">
        <v>377</v>
      </c>
      <c r="C134" s="30"/>
      <c r="D134" s="34"/>
      <c r="E134" s="69">
        <v>1083</v>
      </c>
      <c r="F134" s="65" t="s">
        <v>378</v>
      </c>
      <c r="G134" s="60"/>
      <c r="H134" s="33"/>
      <c r="I134" s="74">
        <v>1241</v>
      </c>
      <c r="J134" s="60" t="s">
        <v>379</v>
      </c>
      <c r="K134" s="60"/>
      <c r="L134" s="33"/>
      <c r="M134" s="76"/>
      <c r="P134" s="77"/>
      <c r="Q134" s="77"/>
      <c r="R134" s="77"/>
      <c r="S134" s="77"/>
      <c r="T134" s="77"/>
      <c r="U134"/>
      <c r="V134"/>
      <c r="W134"/>
      <c r="X134"/>
      <c r="Y134"/>
      <c r="Z134"/>
      <c r="AA134"/>
      <c r="AB134"/>
      <c r="AC134"/>
    </row>
    <row r="135" spans="1:29" ht="15" customHeight="1" x14ac:dyDescent="0.3">
      <c r="A135" s="35">
        <v>1113</v>
      </c>
      <c r="B135" s="70" t="s">
        <v>380</v>
      </c>
      <c r="C135" s="36"/>
      <c r="D135" s="37"/>
      <c r="E135" s="72">
        <v>957</v>
      </c>
      <c r="F135" s="70" t="s">
        <v>381</v>
      </c>
      <c r="G135" s="62"/>
      <c r="H135" s="37"/>
      <c r="I135" s="73">
        <v>963</v>
      </c>
      <c r="J135" s="62" t="s">
        <v>382</v>
      </c>
      <c r="K135" s="62"/>
      <c r="L135" s="37"/>
      <c r="M135" s="76"/>
      <c r="P135" s="77"/>
      <c r="Q135" s="77"/>
      <c r="R135" s="77"/>
      <c r="S135" s="77"/>
      <c r="T135" s="77"/>
      <c r="U135"/>
      <c r="V135"/>
      <c r="W135"/>
      <c r="X135"/>
      <c r="Y135"/>
      <c r="Z135"/>
      <c r="AA135"/>
      <c r="AB135"/>
      <c r="AC135"/>
    </row>
    <row r="136" spans="1:29" ht="14.1" customHeight="1" x14ac:dyDescent="0.3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76"/>
      <c r="P136" s="77"/>
      <c r="Q136" s="77"/>
      <c r="R136" s="77"/>
      <c r="S136" s="77"/>
      <c r="T136" s="77"/>
      <c r="U136"/>
      <c r="V136"/>
      <c r="W136"/>
      <c r="X136"/>
      <c r="Y136"/>
      <c r="Z136"/>
      <c r="AA136"/>
      <c r="AB136"/>
      <c r="AC136"/>
    </row>
    <row r="137" spans="1:29" ht="15" customHeight="1" x14ac:dyDescent="0.3">
      <c r="A137" s="106" t="s">
        <v>383</v>
      </c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8"/>
      <c r="M137" s="76"/>
      <c r="P137" s="77"/>
      <c r="Q137" s="77"/>
      <c r="R137" s="77"/>
      <c r="S137" s="77"/>
      <c r="T137" s="77"/>
      <c r="U137"/>
      <c r="V137"/>
      <c r="W137"/>
      <c r="X137"/>
      <c r="Y137"/>
      <c r="Z137"/>
      <c r="AA137"/>
      <c r="AB137"/>
      <c r="AC137"/>
    </row>
    <row r="138" spans="1:29" ht="15" customHeight="1" x14ac:dyDescent="0.3">
      <c r="A138" s="95" t="s">
        <v>6</v>
      </c>
      <c r="B138" s="97" t="s">
        <v>7</v>
      </c>
      <c r="C138" s="99" t="s">
        <v>8</v>
      </c>
      <c r="D138" s="100"/>
      <c r="E138" s="95" t="s">
        <v>6</v>
      </c>
      <c r="F138" s="97" t="s">
        <v>7</v>
      </c>
      <c r="G138" s="99" t="s">
        <v>8</v>
      </c>
      <c r="H138" s="100"/>
      <c r="I138" s="95" t="s">
        <v>6</v>
      </c>
      <c r="J138" s="97" t="s">
        <v>7</v>
      </c>
      <c r="K138" s="99" t="s">
        <v>8</v>
      </c>
      <c r="L138" s="100"/>
      <c r="M138" s="76"/>
      <c r="P138" s="77"/>
      <c r="Q138" s="77"/>
      <c r="R138" s="77"/>
      <c r="S138" s="77"/>
      <c r="T138" s="77"/>
      <c r="U138"/>
      <c r="V138"/>
      <c r="W138"/>
      <c r="X138"/>
      <c r="Y138"/>
      <c r="Z138"/>
      <c r="AA138"/>
      <c r="AB138"/>
      <c r="AC138"/>
    </row>
    <row r="139" spans="1:29" x14ac:dyDescent="0.3">
      <c r="A139" s="96"/>
      <c r="B139" s="98"/>
      <c r="C139" s="50" t="s">
        <v>9</v>
      </c>
      <c r="D139" s="51" t="s">
        <v>10</v>
      </c>
      <c r="E139" s="96"/>
      <c r="F139" s="98"/>
      <c r="G139" s="50" t="s">
        <v>9</v>
      </c>
      <c r="H139" s="51" t="s">
        <v>10</v>
      </c>
      <c r="I139" s="96"/>
      <c r="J139" s="98"/>
      <c r="K139" s="50" t="s">
        <v>9</v>
      </c>
      <c r="L139" s="51" t="s">
        <v>10</v>
      </c>
      <c r="M139" s="76"/>
      <c r="P139" s="77"/>
      <c r="Q139" s="77"/>
      <c r="R139" s="77"/>
      <c r="S139" s="77"/>
      <c r="T139" s="77"/>
      <c r="U139"/>
      <c r="V139"/>
      <c r="W139"/>
      <c r="X139"/>
      <c r="Y139"/>
      <c r="Z139"/>
      <c r="AA139"/>
      <c r="AB139"/>
      <c r="AC139"/>
    </row>
    <row r="140" spans="1:29" x14ac:dyDescent="0.3">
      <c r="A140" s="40" t="s">
        <v>384</v>
      </c>
      <c r="B140" s="39"/>
      <c r="C140" s="39"/>
      <c r="D140" s="41"/>
      <c r="E140" s="47" t="s">
        <v>384</v>
      </c>
      <c r="F140" s="39"/>
      <c r="G140" s="39"/>
      <c r="H140" s="41"/>
      <c r="I140" s="47" t="s">
        <v>384</v>
      </c>
      <c r="J140" s="39"/>
      <c r="K140" s="39"/>
      <c r="L140" s="41"/>
      <c r="M140" s="76"/>
      <c r="P140" s="77"/>
      <c r="Q140" s="77"/>
      <c r="R140" s="77"/>
      <c r="S140" s="77"/>
      <c r="T140" s="77"/>
      <c r="U140"/>
      <c r="V140"/>
      <c r="W140"/>
      <c r="X140"/>
      <c r="Y140"/>
      <c r="Z140"/>
      <c r="AA140"/>
      <c r="AB140"/>
      <c r="AC140"/>
    </row>
    <row r="141" spans="1:29" x14ac:dyDescent="0.3">
      <c r="A141" s="42" t="s">
        <v>384</v>
      </c>
      <c r="B141" s="38"/>
      <c r="C141" s="38"/>
      <c r="D141" s="43"/>
      <c r="E141" s="48" t="s">
        <v>384</v>
      </c>
      <c r="F141" s="38"/>
      <c r="G141" s="38"/>
      <c r="H141" s="43"/>
      <c r="I141" s="48" t="s">
        <v>384</v>
      </c>
      <c r="J141" s="38"/>
      <c r="K141" s="38"/>
      <c r="L141" s="43"/>
      <c r="M141" s="76"/>
      <c r="P141" s="77"/>
      <c r="Q141" s="77"/>
      <c r="R141" s="77"/>
      <c r="S141" s="77"/>
      <c r="T141" s="77"/>
      <c r="U141"/>
      <c r="V141"/>
      <c r="W141"/>
      <c r="X141"/>
      <c r="Y141"/>
      <c r="Z141"/>
      <c r="AA141"/>
      <c r="AB141"/>
      <c r="AC141"/>
    </row>
    <row r="142" spans="1:29" x14ac:dyDescent="0.3">
      <c r="A142" s="42" t="s">
        <v>384</v>
      </c>
      <c r="B142" s="38"/>
      <c r="C142" s="38"/>
      <c r="D142" s="43"/>
      <c r="E142" s="48" t="s">
        <v>384</v>
      </c>
      <c r="F142" s="38"/>
      <c r="G142" s="38"/>
      <c r="H142" s="43"/>
      <c r="I142" s="48" t="s">
        <v>384</v>
      </c>
      <c r="J142" s="38"/>
      <c r="K142" s="38"/>
      <c r="L142" s="43"/>
      <c r="M142" s="76"/>
      <c r="P142" s="77"/>
      <c r="Q142" s="77"/>
      <c r="R142" s="77"/>
      <c r="S142" s="77"/>
      <c r="T142" s="77"/>
      <c r="U142"/>
      <c r="V142"/>
      <c r="W142"/>
      <c r="X142"/>
      <c r="Y142"/>
      <c r="Z142"/>
      <c r="AA142"/>
      <c r="AB142"/>
      <c r="AC142"/>
    </row>
    <row r="143" spans="1:29" x14ac:dyDescent="0.3">
      <c r="A143" s="42" t="s">
        <v>384</v>
      </c>
      <c r="B143" s="38"/>
      <c r="C143" s="38"/>
      <c r="D143" s="43"/>
      <c r="E143" s="48" t="s">
        <v>384</v>
      </c>
      <c r="F143" s="38"/>
      <c r="G143" s="38"/>
      <c r="H143" s="43"/>
      <c r="I143" s="48" t="s">
        <v>384</v>
      </c>
      <c r="J143" s="38"/>
      <c r="K143" s="38"/>
      <c r="L143" s="43"/>
      <c r="M143" s="76"/>
      <c r="P143" s="77"/>
      <c r="Q143" s="77"/>
      <c r="R143" s="77"/>
      <c r="S143" s="77"/>
      <c r="T143" s="77"/>
      <c r="U143"/>
      <c r="V143"/>
      <c r="W143"/>
      <c r="X143"/>
      <c r="Y143"/>
      <c r="Z143"/>
      <c r="AA143"/>
      <c r="AB143"/>
      <c r="AC143"/>
    </row>
    <row r="144" spans="1:29" x14ac:dyDescent="0.3">
      <c r="A144" s="42" t="s">
        <v>384</v>
      </c>
      <c r="B144" s="38"/>
      <c r="C144" s="38"/>
      <c r="D144" s="43"/>
      <c r="E144" s="48" t="s">
        <v>384</v>
      </c>
      <c r="F144" s="38"/>
      <c r="G144" s="38"/>
      <c r="H144" s="43"/>
      <c r="I144" s="48" t="s">
        <v>384</v>
      </c>
      <c r="J144" s="38"/>
      <c r="K144" s="38"/>
      <c r="L144" s="43"/>
      <c r="M144" s="76"/>
      <c r="P144" s="77"/>
      <c r="Q144" s="77"/>
      <c r="R144" s="77"/>
      <c r="S144" s="77"/>
      <c r="T144" s="77"/>
      <c r="U144"/>
      <c r="V144"/>
      <c r="W144"/>
      <c r="X144"/>
      <c r="Y144"/>
      <c r="Z144"/>
      <c r="AA144"/>
      <c r="AB144"/>
      <c r="AC144"/>
    </row>
    <row r="145" spans="1:29" x14ac:dyDescent="0.3">
      <c r="A145" s="42" t="s">
        <v>384</v>
      </c>
      <c r="B145" s="38"/>
      <c r="C145" s="38"/>
      <c r="D145" s="43"/>
      <c r="E145" s="48" t="s">
        <v>384</v>
      </c>
      <c r="F145" s="38"/>
      <c r="G145" s="38"/>
      <c r="H145" s="43"/>
      <c r="I145" s="48" t="s">
        <v>384</v>
      </c>
      <c r="J145" s="38"/>
      <c r="K145" s="38"/>
      <c r="L145" s="43"/>
      <c r="M145" s="76"/>
      <c r="P145" s="77"/>
      <c r="Q145" s="77"/>
      <c r="R145" s="77"/>
      <c r="S145" s="77"/>
      <c r="T145" s="77"/>
      <c r="U145"/>
      <c r="V145"/>
      <c r="W145"/>
      <c r="X145"/>
      <c r="Y145"/>
      <c r="Z145"/>
      <c r="AA145"/>
      <c r="AB145"/>
      <c r="AC145"/>
    </row>
    <row r="146" spans="1:29" x14ac:dyDescent="0.3">
      <c r="A146" s="42" t="s">
        <v>384</v>
      </c>
      <c r="B146" s="38"/>
      <c r="C146" s="38"/>
      <c r="D146" s="43"/>
      <c r="E146" s="48" t="s">
        <v>384</v>
      </c>
      <c r="F146" s="38"/>
      <c r="G146" s="38"/>
      <c r="H146" s="43"/>
      <c r="I146" s="48" t="s">
        <v>384</v>
      </c>
      <c r="J146" s="38"/>
      <c r="K146" s="38"/>
      <c r="L146" s="43"/>
      <c r="M146" s="76"/>
      <c r="P146" s="77"/>
      <c r="Q146" s="77"/>
      <c r="R146" s="77"/>
      <c r="S146" s="77"/>
      <c r="T146" s="77"/>
      <c r="U146"/>
      <c r="V146"/>
      <c r="W146"/>
      <c r="X146"/>
      <c r="Y146"/>
      <c r="Z146"/>
      <c r="AA146"/>
      <c r="AB146"/>
      <c r="AC146"/>
    </row>
    <row r="147" spans="1:29" x14ac:dyDescent="0.3">
      <c r="A147" s="42" t="s">
        <v>384</v>
      </c>
      <c r="B147" s="38"/>
      <c r="C147" s="38"/>
      <c r="D147" s="43"/>
      <c r="E147" s="48" t="s">
        <v>384</v>
      </c>
      <c r="F147" s="38"/>
      <c r="G147" s="38"/>
      <c r="H147" s="43"/>
      <c r="I147" s="48" t="s">
        <v>384</v>
      </c>
      <c r="J147" s="38"/>
      <c r="K147" s="38"/>
      <c r="L147" s="43"/>
      <c r="M147" s="76"/>
      <c r="P147" s="77"/>
      <c r="Q147" s="77"/>
      <c r="R147" s="77"/>
      <c r="S147" s="77"/>
      <c r="T147" s="77"/>
      <c r="U147"/>
      <c r="V147"/>
      <c r="W147"/>
      <c r="X147"/>
      <c r="Y147"/>
      <c r="Z147"/>
      <c r="AA147"/>
      <c r="AB147"/>
      <c r="AC147"/>
    </row>
    <row r="148" spans="1:29" x14ac:dyDescent="0.3">
      <c r="A148" s="42" t="s">
        <v>384</v>
      </c>
      <c r="B148" s="38"/>
      <c r="C148" s="38"/>
      <c r="D148" s="43"/>
      <c r="E148" s="48" t="s">
        <v>384</v>
      </c>
      <c r="F148" s="38"/>
      <c r="G148" s="38"/>
      <c r="H148" s="43"/>
      <c r="I148" s="48" t="s">
        <v>384</v>
      </c>
      <c r="J148" s="38"/>
      <c r="K148" s="38"/>
      <c r="L148" s="43"/>
      <c r="M148" s="76"/>
    </row>
    <row r="149" spans="1:29" x14ac:dyDescent="0.3">
      <c r="A149" s="44" t="s">
        <v>384</v>
      </c>
      <c r="B149" s="45"/>
      <c r="C149" s="45"/>
      <c r="D149" s="46"/>
      <c r="E149" s="49" t="s">
        <v>384</v>
      </c>
      <c r="F149" s="45"/>
      <c r="G149" s="45"/>
      <c r="H149" s="46"/>
      <c r="I149" s="49" t="s">
        <v>384</v>
      </c>
      <c r="J149" s="45"/>
      <c r="K149" s="45"/>
      <c r="L149" s="46"/>
      <c r="M149" s="76"/>
    </row>
    <row r="150" spans="1:29" x14ac:dyDescent="0.3">
      <c r="B150" s="84" t="s">
        <v>385</v>
      </c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76"/>
    </row>
    <row r="151" spans="1:29" ht="3" customHeight="1" thickBot="1" x14ac:dyDescent="0.35">
      <c r="B151" s="6"/>
      <c r="C151" s="7"/>
      <c r="D151" s="7"/>
      <c r="E151" s="7"/>
      <c r="F151" s="4"/>
      <c r="G151" s="4"/>
      <c r="H151" s="8"/>
      <c r="I151" s="7"/>
      <c r="J151" s="4"/>
      <c r="K151" s="4"/>
      <c r="L151" s="7"/>
      <c r="M151" s="76"/>
    </row>
    <row r="152" spans="1:29" ht="15.75" customHeight="1" thickBot="1" x14ac:dyDescent="0.35">
      <c r="B152" s="6"/>
      <c r="C152" s="55" t="s">
        <v>9</v>
      </c>
      <c r="D152" s="56" t="s">
        <v>10</v>
      </c>
      <c r="E152" s="7"/>
      <c r="F152" s="4"/>
      <c r="G152" s="4"/>
      <c r="H152" s="8"/>
      <c r="I152" s="7"/>
      <c r="J152" s="4"/>
      <c r="K152" s="4"/>
      <c r="L152" s="7"/>
      <c r="M152" s="76"/>
    </row>
    <row r="153" spans="1:29" ht="15" thickBot="1" x14ac:dyDescent="0.35">
      <c r="B153" s="52" t="s">
        <v>386</v>
      </c>
      <c r="C153" s="54">
        <f>SUM(C12:C135,G12:G135,K12:K135,C140:C149,G140:G149,K140:K149)</f>
        <v>0</v>
      </c>
      <c r="D153" s="53">
        <f>SUM(D12:D135,H12:H135,L12:L135,D140:D149,H140:H149,L140:L149)</f>
        <v>0</v>
      </c>
      <c r="E153" s="7"/>
      <c r="F153" s="4"/>
      <c r="G153" s="4"/>
      <c r="H153" s="8"/>
      <c r="I153" s="7"/>
      <c r="J153" s="4"/>
      <c r="K153" s="4"/>
      <c r="L153" s="7"/>
      <c r="M153" s="76"/>
    </row>
    <row r="154" spans="1:29" ht="9.75" customHeight="1" x14ac:dyDescent="0.3">
      <c r="B154" s="9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78"/>
      <c r="N154" s="79"/>
      <c r="O154" s="80"/>
      <c r="P154" s="80"/>
      <c r="Q154" s="80"/>
      <c r="R154" s="80"/>
      <c r="S154" s="80"/>
    </row>
    <row r="155" spans="1:29" x14ac:dyDescent="0.3">
      <c r="A155" s="2"/>
      <c r="B155" s="88" t="s">
        <v>387</v>
      </c>
      <c r="C155" s="92"/>
      <c r="D155" s="92"/>
      <c r="E155" s="92"/>
      <c r="F155" s="92"/>
      <c r="G155" s="92"/>
      <c r="H155" s="92"/>
      <c r="I155" s="92"/>
      <c r="J155" s="92"/>
      <c r="K155" s="89"/>
      <c r="L155" s="4"/>
      <c r="M155" s="76"/>
      <c r="N155" s="76"/>
      <c r="O155" s="80"/>
      <c r="P155" s="80"/>
      <c r="Q155" s="80"/>
      <c r="R155" s="80"/>
      <c r="S155" s="80"/>
    </row>
    <row r="156" spans="1:29" x14ac:dyDescent="0.3">
      <c r="A156" s="2"/>
      <c r="B156" s="85" t="s">
        <v>388</v>
      </c>
      <c r="C156" s="85" t="s">
        <v>388</v>
      </c>
      <c r="D156" s="85"/>
      <c r="E156" s="85"/>
      <c r="F156" s="88" t="s">
        <v>389</v>
      </c>
      <c r="G156" s="89"/>
      <c r="H156" s="85" t="s">
        <v>390</v>
      </c>
      <c r="I156" s="85"/>
      <c r="J156" s="88" t="s">
        <v>391</v>
      </c>
      <c r="K156" s="89"/>
      <c r="L156" s="4"/>
      <c r="M156" s="76"/>
      <c r="N156" s="76"/>
      <c r="O156" s="80"/>
      <c r="P156" s="80"/>
      <c r="Q156" s="80"/>
      <c r="R156" s="80"/>
      <c r="S156" s="80"/>
    </row>
    <row r="157" spans="1:29" x14ac:dyDescent="0.3">
      <c r="A157" s="2"/>
      <c r="B157" s="86" t="str">
        <f>IF(data!$A$21=2,data!C17,IF(data!$A$21=3,data!C20,IF(data!$A$21=4,data!C23,IF(data!$A$21=5,data!C26,"Vyberte správné čtvrtletí v hlavičce"))))</f>
        <v>leden</v>
      </c>
      <c r="C157" s="86" t="str">
        <f>IF(data!$A$21=2,data!C17,IF(data!$A$21=3,data!C20,IF(data!$A$21=4,data!C23,IF(data!$A$21=5,data!C26,"Vyberte správné čtvrtletí v hlavičce"))))</f>
        <v>leden</v>
      </c>
      <c r="D157" s="86"/>
      <c r="E157" s="86"/>
      <c r="F157" s="90"/>
      <c r="G157" s="91"/>
      <c r="H157" s="87">
        <f ca="1">data!$G$6</f>
        <v>6.08</v>
      </c>
      <c r="I157" s="87"/>
      <c r="J157" s="93">
        <f ca="1">'Hlášení počtu přípojek - (s DS)'!F157*'Hlášení počtu přípojek - (s DS)'!H157</f>
        <v>0</v>
      </c>
      <c r="K157" s="94"/>
      <c r="L157" s="4"/>
      <c r="M157" s="76"/>
      <c r="N157" s="76"/>
      <c r="O157" s="80"/>
      <c r="P157" s="80"/>
      <c r="Q157" s="80"/>
      <c r="R157" s="80"/>
      <c r="S157" s="80"/>
    </row>
    <row r="158" spans="1:29" x14ac:dyDescent="0.3">
      <c r="A158" s="2"/>
      <c r="B158" s="86" t="str">
        <f>IF(data!$A$21=2,data!C18,IF(data!$A$21=3,data!C21,IF(data!$A$21=4,data!C24,IF(data!$A$21=5,data!C27,"Vyberte správné čtvrtletí v hlavičce"))))</f>
        <v>únor</v>
      </c>
      <c r="C158" s="86" t="str">
        <f>IF(data!$A$21=2,data!C18,IF(data!$A$21=3,data!C21,IF(data!$A$21=4,data!C24,IF(data!$A$21=5,data!C27,"Vyberte správné čtvrtletí v hlavičce"))))</f>
        <v>únor</v>
      </c>
      <c r="D158" s="86"/>
      <c r="E158" s="86"/>
      <c r="F158" s="90"/>
      <c r="G158" s="91"/>
      <c r="H158" s="87">
        <f ca="1">data!$G$6</f>
        <v>6.08</v>
      </c>
      <c r="I158" s="87"/>
      <c r="J158" s="93">
        <f ca="1">'Hlášení počtu přípojek - (s DS)'!F158*'Hlášení počtu přípojek - (s DS)'!H158</f>
        <v>0</v>
      </c>
      <c r="K158" s="94"/>
      <c r="L158" s="4"/>
      <c r="M158" s="76"/>
      <c r="N158" s="76"/>
      <c r="O158" s="80"/>
      <c r="P158" s="80"/>
      <c r="Q158" s="80"/>
      <c r="R158" s="80"/>
      <c r="S158" s="80"/>
    </row>
    <row r="159" spans="1:29" x14ac:dyDescent="0.3">
      <c r="A159" s="2"/>
      <c r="B159" s="86" t="str">
        <f>IF(data!$A$21=2,data!C19,IF(data!$A$21=3,data!C22,IF(data!$A$21=4,data!C25,IF(data!$A$21=5,data!C28,"Vyberte správné čtvrtletí v hlavičce"))))</f>
        <v>březen</v>
      </c>
      <c r="C159" s="86" t="str">
        <f>IF(data!$A$21=2,data!C19,IF(data!$A$21=3,data!C22,IF(data!$A$21=4,data!C25,IF(data!$A$21=5,data!C28,"Vyberte správné čtvrtletí v hlavičce"))))</f>
        <v>březen</v>
      </c>
      <c r="D159" s="86"/>
      <c r="E159" s="86"/>
      <c r="F159" s="90"/>
      <c r="G159" s="91"/>
      <c r="H159" s="87">
        <f ca="1">data!$G$6</f>
        <v>6.08</v>
      </c>
      <c r="I159" s="87"/>
      <c r="J159" s="93">
        <f ca="1">'Hlášení počtu přípojek - (s DS)'!F159*'Hlášení počtu přípojek - (s DS)'!H159</f>
        <v>0</v>
      </c>
      <c r="K159" s="94"/>
      <c r="L159" s="4"/>
      <c r="M159" s="76"/>
      <c r="N159" s="76"/>
      <c r="O159" s="80"/>
      <c r="P159" s="80"/>
      <c r="Q159" s="80"/>
      <c r="R159" s="80"/>
      <c r="S159" s="80"/>
    </row>
    <row r="160" spans="1:29" ht="9.75" customHeight="1" thickBot="1" x14ac:dyDescent="0.35">
      <c r="A160" s="2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76"/>
      <c r="N160" s="76"/>
      <c r="O160" s="80"/>
      <c r="P160" s="80"/>
      <c r="Q160" s="80"/>
      <c r="R160" s="80"/>
      <c r="S160" s="80"/>
    </row>
    <row r="161" spans="1:19" x14ac:dyDescent="0.3">
      <c r="A161" s="2"/>
      <c r="B161" s="4"/>
      <c r="C161" s="11" t="s">
        <v>392</v>
      </c>
      <c r="D161" s="11"/>
      <c r="E161" s="11"/>
      <c r="F161" s="110">
        <f ca="1">J157+J158+J159</f>
        <v>0</v>
      </c>
      <c r="G161" s="110"/>
      <c r="H161" s="110"/>
      <c r="I161" s="110"/>
      <c r="J161" s="4"/>
      <c r="K161" s="4"/>
      <c r="L161" s="4"/>
      <c r="M161" s="76"/>
      <c r="N161" s="76"/>
      <c r="O161" s="80"/>
      <c r="P161" s="80"/>
      <c r="Q161" s="80"/>
      <c r="R161" s="80"/>
      <c r="S161" s="80"/>
    </row>
    <row r="162" spans="1:19" x14ac:dyDescent="0.3">
      <c r="A162" s="2"/>
      <c r="B162" s="4"/>
      <c r="C162" s="11" t="s">
        <v>393</v>
      </c>
      <c r="D162" s="11"/>
      <c r="E162" s="11"/>
      <c r="F162" s="111">
        <v>0.21</v>
      </c>
      <c r="G162" s="111"/>
      <c r="H162" s="111"/>
      <c r="I162" s="111"/>
      <c r="J162" s="4"/>
      <c r="K162" s="4"/>
      <c r="L162" s="4"/>
      <c r="M162" s="76"/>
      <c r="N162" s="76"/>
      <c r="O162" s="80"/>
      <c r="P162" s="80"/>
      <c r="Q162" s="80"/>
      <c r="R162" s="80"/>
      <c r="S162" s="80"/>
    </row>
    <row r="163" spans="1:19" ht="22.5" customHeight="1" thickBot="1" x14ac:dyDescent="0.35">
      <c r="A163" s="2"/>
      <c r="B163" s="4"/>
      <c r="C163" s="11" t="s">
        <v>394</v>
      </c>
      <c r="D163" s="11"/>
      <c r="E163" s="11"/>
      <c r="F163" s="113">
        <f ca="1">'Hlášení počtu přípojek - (s DS)'!F161*'Hlášení počtu přípojek - (s DS)'!F162+'Hlášení počtu přípojek - (s DS)'!F161</f>
        <v>0</v>
      </c>
      <c r="G163" s="113"/>
      <c r="H163" s="113"/>
      <c r="I163" s="113"/>
      <c r="J163" s="4"/>
      <c r="K163" s="4"/>
      <c r="L163" s="4"/>
      <c r="M163" s="76"/>
      <c r="N163" s="76"/>
      <c r="O163" s="80"/>
      <c r="P163" s="80"/>
      <c r="Q163" s="80"/>
      <c r="R163" s="80"/>
      <c r="S163" s="80"/>
    </row>
    <row r="164" spans="1:19" ht="26.1" customHeight="1" x14ac:dyDescent="0.3">
      <c r="A164" s="2"/>
      <c r="B164" s="4"/>
      <c r="C164" s="11" t="s">
        <v>395</v>
      </c>
      <c r="D164" s="11"/>
      <c r="E164" s="11"/>
      <c r="F164" s="109"/>
      <c r="G164" s="109"/>
      <c r="H164" s="109"/>
      <c r="I164" s="109"/>
      <c r="J164" s="4"/>
      <c r="K164" s="4"/>
      <c r="L164" s="4"/>
      <c r="M164" s="76"/>
      <c r="N164" s="76"/>
      <c r="O164" s="80"/>
      <c r="P164" s="80"/>
      <c r="Q164" s="80"/>
      <c r="R164" s="80"/>
      <c r="S164" s="80"/>
    </row>
    <row r="165" spans="1:19" x14ac:dyDescent="0.3">
      <c r="B165" s="83" t="s">
        <v>396</v>
      </c>
      <c r="C165" s="12"/>
      <c r="D165" s="12"/>
      <c r="E165" s="12"/>
      <c r="F165" s="4"/>
      <c r="G165" s="4"/>
      <c r="H165" s="4"/>
      <c r="I165" s="4"/>
      <c r="J165" s="4"/>
      <c r="K165" s="4"/>
      <c r="L165" s="4"/>
      <c r="M165" s="76"/>
      <c r="N165" s="81"/>
      <c r="O165" s="80"/>
      <c r="P165" s="81"/>
    </row>
    <row r="167" spans="1:19" x14ac:dyDescent="0.3">
      <c r="B167" s="82" t="s">
        <v>397</v>
      </c>
    </row>
    <row r="168" spans="1:19" x14ac:dyDescent="0.3">
      <c r="B168" s="112" t="s">
        <v>398</v>
      </c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</row>
    <row r="169" spans="1:19" x14ac:dyDescent="0.3"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</row>
    <row r="170" spans="1:19" x14ac:dyDescent="0.3"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</row>
    <row r="171" spans="1:19" x14ac:dyDescent="0.3">
      <c r="B171" s="112" t="s">
        <v>399</v>
      </c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</row>
    <row r="172" spans="1:19" x14ac:dyDescent="0.3"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</row>
    <row r="173" spans="1:19" x14ac:dyDescent="0.3"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</row>
    <row r="174" spans="1:19" x14ac:dyDescent="0.3">
      <c r="B174" s="112" t="s">
        <v>400</v>
      </c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</row>
    <row r="175" spans="1:19" x14ac:dyDescent="0.3"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</row>
    <row r="176" spans="1:19" x14ac:dyDescent="0.3"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</row>
    <row r="177" spans="2:13" x14ac:dyDescent="0.3">
      <c r="B177" s="112" t="s">
        <v>401</v>
      </c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</row>
    <row r="178" spans="2:13" x14ac:dyDescent="0.3"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</row>
    <row r="179" spans="2:13" x14ac:dyDescent="0.3"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</row>
    <row r="180" spans="2:13" x14ac:dyDescent="0.3"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</row>
  </sheetData>
  <sheetProtection algorithmName="SHA-512" hashValue="y3L0rpQo+NlXHxRmogdKWDmgYvcmJ9ud5CLzZWpMUh/LH6g0Vt8aWxGcpc5z5OVr/tDBOnhbKw1rK9hcVAKUJw==" saltValue="cI/xoulBirq0QN2PiCjobQ==" spinCount="100000" sheet="1" objects="1" scenarios="1"/>
  <mergeCells count="57">
    <mergeCell ref="B168:M170"/>
    <mergeCell ref="B171:M173"/>
    <mergeCell ref="B174:M176"/>
    <mergeCell ref="B177:M180"/>
    <mergeCell ref="F163:I163"/>
    <mergeCell ref="J158:K158"/>
    <mergeCell ref="J159:K159"/>
    <mergeCell ref="F164:I164"/>
    <mergeCell ref="B158:E158"/>
    <mergeCell ref="H158:I158"/>
    <mergeCell ref="B159:E159"/>
    <mergeCell ref="H159:I159"/>
    <mergeCell ref="F161:I161"/>
    <mergeCell ref="F162:I162"/>
    <mergeCell ref="F158:G158"/>
    <mergeCell ref="F159:G159"/>
    <mergeCell ref="A8:B8"/>
    <mergeCell ref="C8:L8"/>
    <mergeCell ref="A137:L137"/>
    <mergeCell ref="A10:A11"/>
    <mergeCell ref="B10:B11"/>
    <mergeCell ref="C10:D10"/>
    <mergeCell ref="G10:H10"/>
    <mergeCell ref="E10:E11"/>
    <mergeCell ref="F10:F11"/>
    <mergeCell ref="I10:I11"/>
    <mergeCell ref="J10:J11"/>
    <mergeCell ref="K10:L10"/>
    <mergeCell ref="A5:B5"/>
    <mergeCell ref="C5:L5"/>
    <mergeCell ref="A6:B6"/>
    <mergeCell ref="C6:L6"/>
    <mergeCell ref="A7:B7"/>
    <mergeCell ref="A1:L1"/>
    <mergeCell ref="A3:B3"/>
    <mergeCell ref="C3:L3"/>
    <mergeCell ref="A4:B4"/>
    <mergeCell ref="C4:L4"/>
    <mergeCell ref="A138:A139"/>
    <mergeCell ref="B138:B139"/>
    <mergeCell ref="C138:D138"/>
    <mergeCell ref="G138:H138"/>
    <mergeCell ref="K138:L138"/>
    <mergeCell ref="J138:J139"/>
    <mergeCell ref="E138:E139"/>
    <mergeCell ref="F138:F139"/>
    <mergeCell ref="I138:I139"/>
    <mergeCell ref="B150:L150"/>
    <mergeCell ref="B156:E156"/>
    <mergeCell ref="H156:I156"/>
    <mergeCell ref="B157:E157"/>
    <mergeCell ref="H157:I157"/>
    <mergeCell ref="F156:G156"/>
    <mergeCell ref="F157:G157"/>
    <mergeCell ref="B155:K155"/>
    <mergeCell ref="J156:K156"/>
    <mergeCell ref="J157:K157"/>
  </mergeCells>
  <dataValidations xWindow="53442" yWindow="47268" count="5">
    <dataValidation type="whole" operator="greaterThanOrEqual" allowBlank="1" showErrorMessage="1" errorTitle="Chybná hodnota" error="Vložit lze pouze kladná celočíselná hodnota." sqref="C12:D133 H12:H135 L12:L135 I131:I135 C140:D149 H140:H149 L140:L149" xr:uid="{00000000-0002-0000-0000-000000000000}">
      <formula1>0</formula1>
      <formula2>0</formula2>
    </dataValidation>
    <dataValidation operator="equal" allowBlank="1" showErrorMessage="1" sqref="A140:A149 E140:E149 I140:I149 B150:M152 C153:M154" xr:uid="{00000000-0002-0000-0000-000001000000}">
      <formula1>0</formula1>
      <formula2>0</formula2>
    </dataValidation>
    <dataValidation operator="greaterThanOrEqual" allowBlank="1" showErrorMessage="1" errorTitle="Chybná hodnota" error="Vložit lze pouze kladná celočíselná hodnota." sqref="B140:B149 F140:G149 J140:K149" xr:uid="{00000000-0002-0000-0000-000002000000}">
      <formula1>0</formula1>
      <formula2>0</formula2>
    </dataValidation>
    <dataValidation type="whole" operator="greaterThan" allowBlank="1" showErrorMessage="1" errorTitle="Chybná hodnota" error="Vložit lze pouze kladná celočíselná hodnota." sqref="F157:F159" xr:uid="{00000000-0002-0000-0000-000003000000}">
      <formula1>-1</formula1>
      <formula2>0</formula2>
    </dataValidation>
    <dataValidation operator="greaterThan" errorTitle="Chybná hodnota" error="Vložit lze pouze čísla." sqref="H157:I159" xr:uid="{00000000-0002-0000-0000-000004000000}">
      <formula1>-2</formula1>
      <formula2>0</formula2>
    </dataValidation>
  </dataValidations>
  <printOptions horizontalCentered="1"/>
  <pageMargins left="0.23622047244094491" right="0.23622047244094491" top="0.27559055118110237" bottom="0.27559055118110237" header="0" footer="0"/>
  <pageSetup paperSize="9" scale="72" firstPageNumber="0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Rozevírací seznam 1">
              <controlPr defaultSize="0" autoFill="0" autoLine="0" autoPict="0">
                <anchor moveWithCells="1" sizeWithCells="1">
                  <from>
                    <xdr:col>1</xdr:col>
                    <xdr:colOff>83820</xdr:colOff>
                    <xdr:row>1</xdr:row>
                    <xdr:rowOff>38100</xdr:rowOff>
                  </from>
                  <to>
                    <xdr:col>12</xdr:col>
                    <xdr:colOff>7620</xdr:colOff>
                    <xdr:row>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Rozevírací seznam 2">
              <controlPr defaultSize="0" autoFill="0" autoLine="0" autoPict="0">
                <anchor moveWithCells="1" sizeWithCells="1">
                  <from>
                    <xdr:col>2</xdr:col>
                    <xdr:colOff>457200</xdr:colOff>
                    <xdr:row>6</xdr:row>
                    <xdr:rowOff>30480</xdr:rowOff>
                  </from>
                  <to>
                    <xdr:col>7</xdr:col>
                    <xdr:colOff>563880</xdr:colOff>
                    <xdr:row>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Rozevírací seznam 3">
              <controlPr defaultSize="0" autoFill="0" autoLine="0" autoPict="0">
                <anchor moveWithCells="1" sizeWithCells="1">
                  <from>
                    <xdr:col>8</xdr:col>
                    <xdr:colOff>274320</xdr:colOff>
                    <xdr:row>6</xdr:row>
                    <xdr:rowOff>30480</xdr:rowOff>
                  </from>
                  <to>
                    <xdr:col>11</xdr:col>
                    <xdr:colOff>175260</xdr:colOff>
                    <xdr:row>7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4D420-B1E2-448C-96D4-5B97B9C49B15}">
  <sheetPr>
    <tabColor rgb="FF92D050"/>
    <pageSetUpPr fitToPage="1"/>
  </sheetPr>
  <dimension ref="A1:AC165"/>
  <sheetViews>
    <sheetView showGridLines="0" topLeftCell="A142" zoomScale="124" zoomScaleNormal="124" workbookViewId="0">
      <selection activeCell="F16" sqref="F16"/>
    </sheetView>
  </sheetViews>
  <sheetFormatPr defaultColWidth="9.109375" defaultRowHeight="14.4" x14ac:dyDescent="0.3"/>
  <cols>
    <col min="1" max="1" width="5.5546875" customWidth="1"/>
    <col min="2" max="2" width="20.44140625" style="1" customWidth="1"/>
    <col min="3" max="4" width="8.33203125" style="1" customWidth="1"/>
    <col min="5" max="5" width="5.5546875" style="1" customWidth="1"/>
    <col min="6" max="6" width="24.6640625" style="1" customWidth="1"/>
    <col min="7" max="8" width="8.33203125" style="1" customWidth="1"/>
    <col min="9" max="9" width="8.5546875" style="1" customWidth="1"/>
    <col min="10" max="10" width="24.6640625" style="2" customWidth="1"/>
    <col min="11" max="12" width="8.33203125" style="2" customWidth="1"/>
    <col min="13" max="20" width="9.109375" style="75"/>
    <col min="21" max="16384" width="9.109375" style="2"/>
  </cols>
  <sheetData>
    <row r="1" spans="1:14" ht="18.75" customHeight="1" thickBot="1" x14ac:dyDescent="0.3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4" ht="24" customHeight="1" x14ac:dyDescent="0.3">
      <c r="B2" s="3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76"/>
    </row>
    <row r="3" spans="1:14" x14ac:dyDescent="0.3">
      <c r="A3" s="102" t="s">
        <v>1</v>
      </c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76"/>
      <c r="N3" s="76"/>
    </row>
    <row r="4" spans="1:14" x14ac:dyDescent="0.3">
      <c r="A4" s="102" t="s">
        <v>2</v>
      </c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76"/>
      <c r="N4" s="76"/>
    </row>
    <row r="5" spans="1:14" x14ac:dyDescent="0.3">
      <c r="A5" s="102" t="s">
        <v>3</v>
      </c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76"/>
      <c r="N5" s="76"/>
    </row>
    <row r="6" spans="1:14" x14ac:dyDescent="0.3">
      <c r="A6" s="102" t="s">
        <v>4</v>
      </c>
      <c r="B6" s="102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76"/>
      <c r="N6" s="76"/>
    </row>
    <row r="7" spans="1:14" ht="7.5" customHeight="1" x14ac:dyDescent="0.3">
      <c r="A7" s="105"/>
      <c r="B7" s="105"/>
      <c r="C7" s="57"/>
      <c r="D7" s="57"/>
      <c r="E7" s="58"/>
      <c r="F7" s="58"/>
      <c r="G7" s="58"/>
      <c r="H7" s="58"/>
      <c r="I7" s="58"/>
      <c r="J7" s="58"/>
      <c r="K7" s="58"/>
      <c r="L7" s="58"/>
      <c r="M7" s="76"/>
      <c r="N7" s="76"/>
    </row>
    <row r="8" spans="1:14" x14ac:dyDescent="0.3">
      <c r="A8" s="102" t="s">
        <v>5</v>
      </c>
      <c r="B8" s="102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76"/>
      <c r="N8" s="76"/>
    </row>
    <row r="9" spans="1:14" ht="6.75" customHeight="1" x14ac:dyDescent="0.3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76"/>
    </row>
    <row r="10" spans="1:14" ht="15" customHeight="1" x14ac:dyDescent="0.3">
      <c r="A10" s="95" t="s">
        <v>6</v>
      </c>
      <c r="B10" s="97" t="s">
        <v>7</v>
      </c>
      <c r="C10" s="99" t="s">
        <v>8</v>
      </c>
      <c r="D10" s="100"/>
      <c r="E10" s="95" t="s">
        <v>6</v>
      </c>
      <c r="F10" s="97" t="s">
        <v>7</v>
      </c>
      <c r="G10" s="99" t="s">
        <v>8</v>
      </c>
      <c r="H10" s="100"/>
      <c r="I10" s="95" t="s">
        <v>6</v>
      </c>
      <c r="J10" s="97" t="s">
        <v>7</v>
      </c>
      <c r="K10" s="99" t="s">
        <v>8</v>
      </c>
      <c r="L10" s="100"/>
      <c r="M10" s="76"/>
    </row>
    <row r="11" spans="1:14" x14ac:dyDescent="0.3">
      <c r="A11" s="96"/>
      <c r="B11" s="98"/>
      <c r="C11" s="50" t="s">
        <v>9</v>
      </c>
      <c r="D11" s="51" t="s">
        <v>10</v>
      </c>
      <c r="E11" s="96"/>
      <c r="F11" s="98"/>
      <c r="G11" s="50" t="s">
        <v>9</v>
      </c>
      <c r="H11" s="51" t="s">
        <v>10</v>
      </c>
      <c r="I11" s="96"/>
      <c r="J11" s="98"/>
      <c r="K11" s="50" t="s">
        <v>9</v>
      </c>
      <c r="L11" s="51" t="s">
        <v>10</v>
      </c>
      <c r="M11" s="76"/>
    </row>
    <row r="12" spans="1:14" ht="15" customHeight="1" x14ac:dyDescent="0.3">
      <c r="A12" s="68">
        <v>718</v>
      </c>
      <c r="B12" s="67" t="s">
        <v>11</v>
      </c>
      <c r="C12" s="31"/>
      <c r="D12" s="32"/>
      <c r="E12" s="68">
        <v>837</v>
      </c>
      <c r="F12" s="67" t="s">
        <v>12</v>
      </c>
      <c r="G12" s="59"/>
      <c r="H12" s="32"/>
      <c r="I12" s="69">
        <v>959</v>
      </c>
      <c r="J12" s="65" t="s">
        <v>13</v>
      </c>
      <c r="K12" s="63"/>
      <c r="L12" s="32"/>
      <c r="M12" s="76"/>
    </row>
    <row r="13" spans="1:14" ht="15" customHeight="1" x14ac:dyDescent="0.3">
      <c r="A13" s="69">
        <v>719</v>
      </c>
      <c r="B13" s="65" t="s">
        <v>14</v>
      </c>
      <c r="C13" s="5"/>
      <c r="D13" s="33"/>
      <c r="E13" s="69">
        <v>838</v>
      </c>
      <c r="F13" s="65" t="s">
        <v>15</v>
      </c>
      <c r="G13" s="60"/>
      <c r="H13" s="33"/>
      <c r="I13" s="69">
        <v>960</v>
      </c>
      <c r="J13" s="65" t="s">
        <v>16</v>
      </c>
      <c r="K13" s="60"/>
      <c r="L13" s="33"/>
      <c r="M13" s="76"/>
    </row>
    <row r="14" spans="1:14" ht="15" customHeight="1" x14ac:dyDescent="0.3">
      <c r="A14" s="69">
        <v>1194</v>
      </c>
      <c r="B14" s="65" t="s">
        <v>17</v>
      </c>
      <c r="C14" s="5"/>
      <c r="D14" s="33"/>
      <c r="E14" s="69">
        <v>839</v>
      </c>
      <c r="F14" s="65" t="s">
        <v>18</v>
      </c>
      <c r="G14" s="60"/>
      <c r="H14" s="33"/>
      <c r="I14" s="69">
        <v>1210</v>
      </c>
      <c r="J14" s="65" t="s">
        <v>19</v>
      </c>
      <c r="K14" s="60"/>
      <c r="L14" s="33"/>
      <c r="M14" s="76"/>
    </row>
    <row r="15" spans="1:14" ht="15" customHeight="1" x14ac:dyDescent="0.3">
      <c r="A15" s="69">
        <v>1195</v>
      </c>
      <c r="B15" s="65" t="s">
        <v>20</v>
      </c>
      <c r="C15" s="5"/>
      <c r="D15" s="33"/>
      <c r="E15" s="69">
        <v>840</v>
      </c>
      <c r="F15" s="65" t="s">
        <v>21</v>
      </c>
      <c r="G15" s="60"/>
      <c r="H15" s="33"/>
      <c r="I15" s="68">
        <v>961</v>
      </c>
      <c r="J15" s="67" t="s">
        <v>22</v>
      </c>
      <c r="K15" s="60"/>
      <c r="L15" s="33"/>
      <c r="M15" s="76"/>
    </row>
    <row r="16" spans="1:14" ht="15" customHeight="1" x14ac:dyDescent="0.3">
      <c r="A16" s="69">
        <v>723</v>
      </c>
      <c r="B16" s="65" t="s">
        <v>23</v>
      </c>
      <c r="C16" s="5"/>
      <c r="D16" s="33"/>
      <c r="E16" s="69">
        <v>1225</v>
      </c>
      <c r="F16" s="65" t="s">
        <v>24</v>
      </c>
      <c r="G16" s="60"/>
      <c r="H16" s="33"/>
      <c r="I16" s="69">
        <v>1211</v>
      </c>
      <c r="J16" s="65" t="s">
        <v>25</v>
      </c>
      <c r="K16" s="60"/>
      <c r="L16" s="33"/>
      <c r="M16" s="76"/>
    </row>
    <row r="17" spans="1:13" ht="15" customHeight="1" x14ac:dyDescent="0.3">
      <c r="A17" s="69">
        <v>905</v>
      </c>
      <c r="B17" s="65" t="s">
        <v>26</v>
      </c>
      <c r="C17" s="5"/>
      <c r="D17" s="33"/>
      <c r="E17" s="69">
        <v>842</v>
      </c>
      <c r="F17" s="65" t="s">
        <v>27</v>
      </c>
      <c r="G17" s="60"/>
      <c r="H17" s="33"/>
      <c r="I17" s="69">
        <v>962</v>
      </c>
      <c r="J17" s="65" t="s">
        <v>28</v>
      </c>
      <c r="K17" s="60"/>
      <c r="L17" s="33"/>
      <c r="M17" s="76"/>
    </row>
    <row r="18" spans="1:13" ht="15" customHeight="1" x14ac:dyDescent="0.3">
      <c r="A18" s="69">
        <v>1085</v>
      </c>
      <c r="B18" s="65" t="s">
        <v>29</v>
      </c>
      <c r="C18" s="5"/>
      <c r="D18" s="33"/>
      <c r="E18" s="69">
        <v>843</v>
      </c>
      <c r="F18" s="65" t="s">
        <v>30</v>
      </c>
      <c r="G18" s="60"/>
      <c r="H18" s="33"/>
      <c r="I18" s="69">
        <v>1144</v>
      </c>
      <c r="J18" s="65" t="s">
        <v>31</v>
      </c>
      <c r="K18" s="60"/>
      <c r="L18" s="33"/>
      <c r="M18" s="76"/>
    </row>
    <row r="19" spans="1:13" ht="15" customHeight="1" x14ac:dyDescent="0.3">
      <c r="A19" s="69">
        <v>725</v>
      </c>
      <c r="B19" s="65" t="s">
        <v>32</v>
      </c>
      <c r="C19" s="5"/>
      <c r="D19" s="33"/>
      <c r="E19" s="69">
        <v>1021</v>
      </c>
      <c r="F19" s="65" t="s">
        <v>33</v>
      </c>
      <c r="G19" s="60"/>
      <c r="H19" s="33"/>
      <c r="I19" s="69">
        <v>1028</v>
      </c>
      <c r="J19" s="65" t="s">
        <v>34</v>
      </c>
      <c r="K19" s="60"/>
      <c r="L19" s="33"/>
      <c r="M19" s="76"/>
    </row>
    <row r="20" spans="1:13" ht="15" customHeight="1" x14ac:dyDescent="0.3">
      <c r="A20" s="69">
        <v>726</v>
      </c>
      <c r="B20" s="65" t="s">
        <v>35</v>
      </c>
      <c r="C20" s="5"/>
      <c r="D20" s="33"/>
      <c r="E20" s="69">
        <v>1079</v>
      </c>
      <c r="F20" s="65" t="s">
        <v>36</v>
      </c>
      <c r="G20" s="60"/>
      <c r="H20" s="33"/>
      <c r="I20" s="69">
        <v>1234</v>
      </c>
      <c r="J20" s="65" t="s">
        <v>37</v>
      </c>
      <c r="K20" s="60"/>
      <c r="L20" s="33"/>
      <c r="M20" s="76"/>
    </row>
    <row r="21" spans="1:13" ht="15" customHeight="1" x14ac:dyDescent="0.3">
      <c r="A21" s="69">
        <v>727</v>
      </c>
      <c r="B21" s="65" t="s">
        <v>38</v>
      </c>
      <c r="C21" s="5"/>
      <c r="D21" s="33"/>
      <c r="E21" s="69">
        <v>1114</v>
      </c>
      <c r="F21" s="66" t="s">
        <v>39</v>
      </c>
      <c r="G21" s="30"/>
      <c r="H21" s="33"/>
      <c r="I21" s="69">
        <v>1145</v>
      </c>
      <c r="J21" s="65" t="s">
        <v>40</v>
      </c>
      <c r="K21" s="60"/>
      <c r="L21" s="33"/>
      <c r="M21" s="76"/>
    </row>
    <row r="22" spans="1:13" ht="15" customHeight="1" x14ac:dyDescent="0.3">
      <c r="A22" s="69">
        <v>732</v>
      </c>
      <c r="B22" s="65" t="s">
        <v>41</v>
      </c>
      <c r="C22" s="5"/>
      <c r="D22" s="33"/>
      <c r="E22" s="69">
        <v>851</v>
      </c>
      <c r="F22" s="65" t="s">
        <v>42</v>
      </c>
      <c r="G22" s="60"/>
      <c r="H22" s="33"/>
      <c r="I22" s="69">
        <v>1146</v>
      </c>
      <c r="J22" s="65" t="s">
        <v>43</v>
      </c>
      <c r="K22" s="60"/>
      <c r="L22" s="33"/>
      <c r="M22" s="76"/>
    </row>
    <row r="23" spans="1:13" ht="15" customHeight="1" x14ac:dyDescent="0.3">
      <c r="A23" s="69">
        <v>733</v>
      </c>
      <c r="B23" s="65" t="s">
        <v>44</v>
      </c>
      <c r="C23" s="5"/>
      <c r="D23" s="33"/>
      <c r="E23" s="69">
        <v>1202</v>
      </c>
      <c r="F23" s="65" t="s">
        <v>45</v>
      </c>
      <c r="G23" s="60"/>
      <c r="H23" s="33"/>
      <c r="I23" s="69">
        <v>1212</v>
      </c>
      <c r="J23" s="65" t="s">
        <v>46</v>
      </c>
      <c r="K23" s="60"/>
      <c r="L23" s="33"/>
      <c r="M23" s="76"/>
    </row>
    <row r="24" spans="1:13" ht="15" customHeight="1" x14ac:dyDescent="0.3">
      <c r="A24" s="69">
        <v>1086</v>
      </c>
      <c r="B24" s="65" t="s">
        <v>47</v>
      </c>
      <c r="C24" s="5"/>
      <c r="D24" s="33"/>
      <c r="E24" s="69">
        <v>856</v>
      </c>
      <c r="F24" s="65" t="s">
        <v>48</v>
      </c>
      <c r="G24" s="60"/>
      <c r="H24" s="33"/>
      <c r="I24" s="69">
        <v>1026</v>
      </c>
      <c r="J24" s="65" t="s">
        <v>49</v>
      </c>
      <c r="K24" s="60"/>
      <c r="L24" s="33"/>
      <c r="M24" s="76"/>
    </row>
    <row r="25" spans="1:13" ht="15" customHeight="1" x14ac:dyDescent="0.3">
      <c r="A25" s="69">
        <v>1087</v>
      </c>
      <c r="B25" s="65" t="s">
        <v>50</v>
      </c>
      <c r="C25" s="5"/>
      <c r="D25" s="33"/>
      <c r="E25" s="69">
        <v>857</v>
      </c>
      <c r="F25" s="65" t="s">
        <v>51</v>
      </c>
      <c r="G25" s="60"/>
      <c r="H25" s="33"/>
      <c r="I25" s="69">
        <v>964</v>
      </c>
      <c r="J25" s="65" t="s">
        <v>52</v>
      </c>
      <c r="K25" s="60"/>
      <c r="L25" s="33"/>
      <c r="M25" s="76"/>
    </row>
    <row r="26" spans="1:13" ht="15" customHeight="1" x14ac:dyDescent="0.3">
      <c r="A26" s="69">
        <v>735</v>
      </c>
      <c r="B26" s="65" t="s">
        <v>53</v>
      </c>
      <c r="C26" s="5"/>
      <c r="D26" s="33"/>
      <c r="E26" s="69">
        <v>1115</v>
      </c>
      <c r="F26" s="65" t="s">
        <v>54</v>
      </c>
      <c r="G26" s="60"/>
      <c r="H26" s="33"/>
      <c r="I26" s="69">
        <v>1148</v>
      </c>
      <c r="J26" s="65" t="s">
        <v>55</v>
      </c>
      <c r="K26" s="60"/>
      <c r="L26" s="33"/>
      <c r="M26" s="76"/>
    </row>
    <row r="27" spans="1:13" ht="15" customHeight="1" x14ac:dyDescent="0.3">
      <c r="A27" s="69">
        <v>1246</v>
      </c>
      <c r="B27" s="65" t="s">
        <v>56</v>
      </c>
      <c r="C27" s="5"/>
      <c r="D27" s="33"/>
      <c r="E27" s="69">
        <v>859</v>
      </c>
      <c r="F27" s="65" t="s">
        <v>57</v>
      </c>
      <c r="G27" s="60"/>
      <c r="H27" s="33"/>
      <c r="I27" s="69">
        <v>1149</v>
      </c>
      <c r="J27" s="65" t="s">
        <v>58</v>
      </c>
      <c r="K27" s="60"/>
      <c r="L27" s="33"/>
      <c r="M27" s="76"/>
    </row>
    <row r="28" spans="1:13" ht="15" customHeight="1" x14ac:dyDescent="0.3">
      <c r="A28" s="69">
        <v>1088</v>
      </c>
      <c r="B28" s="65" t="s">
        <v>59</v>
      </c>
      <c r="C28" s="5"/>
      <c r="D28" s="33"/>
      <c r="E28" s="69">
        <v>860</v>
      </c>
      <c r="F28" s="65" t="s">
        <v>60</v>
      </c>
      <c r="G28" s="60"/>
      <c r="H28" s="33"/>
      <c r="I28" s="69">
        <v>1150</v>
      </c>
      <c r="J28" s="65" t="s">
        <v>61</v>
      </c>
      <c r="K28" s="60"/>
      <c r="L28" s="33"/>
      <c r="M28" s="76"/>
    </row>
    <row r="29" spans="1:13" ht="15" customHeight="1" x14ac:dyDescent="0.3">
      <c r="A29" s="69">
        <v>1075</v>
      </c>
      <c r="B29" s="65" t="s">
        <v>62</v>
      </c>
      <c r="C29" s="5"/>
      <c r="D29" s="33"/>
      <c r="E29" s="69">
        <v>861</v>
      </c>
      <c r="F29" s="65" t="s">
        <v>63</v>
      </c>
      <c r="G29" s="60"/>
      <c r="H29" s="33"/>
      <c r="I29" s="69">
        <v>967</v>
      </c>
      <c r="J29" s="65" t="s">
        <v>64</v>
      </c>
      <c r="K29" s="60"/>
      <c r="L29" s="33"/>
      <c r="M29" s="76"/>
    </row>
    <row r="30" spans="1:13" ht="15" customHeight="1" x14ac:dyDescent="0.3">
      <c r="A30" s="69">
        <v>1089</v>
      </c>
      <c r="B30" s="65" t="s">
        <v>65</v>
      </c>
      <c r="C30" s="5"/>
      <c r="D30" s="33"/>
      <c r="E30" s="69">
        <v>1116</v>
      </c>
      <c r="F30" s="65" t="s">
        <v>66</v>
      </c>
      <c r="G30" s="60"/>
      <c r="H30" s="33"/>
      <c r="I30" s="69">
        <v>968</v>
      </c>
      <c r="J30" s="65" t="s">
        <v>67</v>
      </c>
      <c r="K30" s="60"/>
      <c r="L30" s="33"/>
      <c r="M30" s="76"/>
    </row>
    <row r="31" spans="1:13" ht="15" customHeight="1" x14ac:dyDescent="0.3">
      <c r="A31" s="69">
        <v>737</v>
      </c>
      <c r="B31" s="66" t="s">
        <v>68</v>
      </c>
      <c r="C31" s="5"/>
      <c r="D31" s="33"/>
      <c r="E31" s="69">
        <v>862</v>
      </c>
      <c r="F31" s="65" t="s">
        <v>69</v>
      </c>
      <c r="G31" s="60"/>
      <c r="H31" s="33"/>
      <c r="I31" s="69">
        <v>970</v>
      </c>
      <c r="J31" s="65" t="s">
        <v>70</v>
      </c>
      <c r="K31" s="60"/>
      <c r="L31" s="33"/>
      <c r="M31" s="76"/>
    </row>
    <row r="32" spans="1:13" ht="15" customHeight="1" x14ac:dyDescent="0.3">
      <c r="A32" s="69">
        <v>738</v>
      </c>
      <c r="B32" s="65" t="s">
        <v>71</v>
      </c>
      <c r="C32" s="5"/>
      <c r="D32" s="33"/>
      <c r="E32" s="69">
        <v>865</v>
      </c>
      <c r="F32" s="65" t="s">
        <v>72</v>
      </c>
      <c r="G32" s="60"/>
      <c r="H32" s="33"/>
      <c r="I32" s="69">
        <v>1151</v>
      </c>
      <c r="J32" s="65" t="s">
        <v>73</v>
      </c>
      <c r="K32" s="60"/>
      <c r="L32" s="33"/>
      <c r="M32" s="76"/>
    </row>
    <row r="33" spans="1:13" ht="15" customHeight="1" x14ac:dyDescent="0.3">
      <c r="A33" s="69">
        <v>739</v>
      </c>
      <c r="B33" s="65" t="s">
        <v>74</v>
      </c>
      <c r="C33" s="5"/>
      <c r="D33" s="33"/>
      <c r="E33" s="69">
        <v>1203</v>
      </c>
      <c r="F33" s="65" t="s">
        <v>75</v>
      </c>
      <c r="G33" s="60"/>
      <c r="H33" s="33"/>
      <c r="I33" s="69">
        <v>975</v>
      </c>
      <c r="J33" s="65" t="s">
        <v>76</v>
      </c>
      <c r="K33" s="60"/>
      <c r="L33" s="33"/>
      <c r="M33" s="76"/>
    </row>
    <row r="34" spans="1:13" ht="15" customHeight="1" x14ac:dyDescent="0.3">
      <c r="A34" s="69">
        <v>740</v>
      </c>
      <c r="B34" s="65" t="s">
        <v>77</v>
      </c>
      <c r="C34" s="5"/>
      <c r="D34" s="33"/>
      <c r="E34" s="69">
        <v>1117</v>
      </c>
      <c r="F34" s="65" t="s">
        <v>78</v>
      </c>
      <c r="G34" s="60"/>
      <c r="H34" s="33"/>
      <c r="I34" s="69">
        <v>1152</v>
      </c>
      <c r="J34" s="65" t="s">
        <v>79</v>
      </c>
      <c r="K34" s="60"/>
      <c r="L34" s="33"/>
      <c r="M34" s="76"/>
    </row>
    <row r="35" spans="1:13" ht="15" customHeight="1" x14ac:dyDescent="0.3">
      <c r="A35" s="69">
        <v>742</v>
      </c>
      <c r="B35" s="65" t="s">
        <v>80</v>
      </c>
      <c r="C35" s="5"/>
      <c r="D35" s="33"/>
      <c r="E35" s="69">
        <v>1118</v>
      </c>
      <c r="F35" s="65" t="s">
        <v>81</v>
      </c>
      <c r="G35" s="60"/>
      <c r="H35" s="33"/>
      <c r="I35" s="69">
        <v>976</v>
      </c>
      <c r="J35" s="65" t="s">
        <v>82</v>
      </c>
      <c r="K35" s="60"/>
      <c r="L35" s="33"/>
      <c r="M35" s="76"/>
    </row>
    <row r="36" spans="1:13" ht="15" customHeight="1" x14ac:dyDescent="0.3">
      <c r="A36" s="69">
        <v>743</v>
      </c>
      <c r="B36" s="65" t="s">
        <v>83</v>
      </c>
      <c r="C36" s="5"/>
      <c r="D36" s="33"/>
      <c r="E36" s="69">
        <v>1246</v>
      </c>
      <c r="F36" s="65" t="s">
        <v>84</v>
      </c>
      <c r="G36" s="60"/>
      <c r="H36" s="33"/>
      <c r="I36" s="69">
        <v>1213</v>
      </c>
      <c r="J36" s="65" t="s">
        <v>85</v>
      </c>
      <c r="K36" s="60"/>
      <c r="L36" s="33"/>
      <c r="M36" s="76"/>
    </row>
    <row r="37" spans="1:13" ht="15" customHeight="1" x14ac:dyDescent="0.3">
      <c r="A37" s="69">
        <v>744</v>
      </c>
      <c r="B37" s="65" t="s">
        <v>86</v>
      </c>
      <c r="C37" s="5"/>
      <c r="D37" s="33"/>
      <c r="E37" s="69">
        <v>1247</v>
      </c>
      <c r="F37" s="65" t="s">
        <v>87</v>
      </c>
      <c r="G37" s="60"/>
      <c r="H37" s="33"/>
      <c r="I37" s="69">
        <v>1153</v>
      </c>
      <c r="J37" s="65" t="s">
        <v>88</v>
      </c>
      <c r="K37" s="60"/>
      <c r="L37" s="33"/>
      <c r="M37" s="76"/>
    </row>
    <row r="38" spans="1:13" ht="15" customHeight="1" x14ac:dyDescent="0.3">
      <c r="A38" s="69">
        <v>745</v>
      </c>
      <c r="B38" s="65" t="s">
        <v>89</v>
      </c>
      <c r="C38" s="5"/>
      <c r="D38" s="33"/>
      <c r="E38" s="69">
        <v>868</v>
      </c>
      <c r="F38" s="65" t="s">
        <v>90</v>
      </c>
      <c r="G38" s="60"/>
      <c r="H38" s="33"/>
      <c r="I38" s="69">
        <v>1161</v>
      </c>
      <c r="J38" s="65" t="s">
        <v>91</v>
      </c>
      <c r="K38" s="60"/>
      <c r="L38" s="33"/>
      <c r="M38" s="76"/>
    </row>
    <row r="39" spans="1:13" ht="15" customHeight="1" x14ac:dyDescent="0.3">
      <c r="A39" s="69">
        <v>746</v>
      </c>
      <c r="B39" s="65" t="s">
        <v>92</v>
      </c>
      <c r="C39" s="5"/>
      <c r="D39" s="33"/>
      <c r="E39" s="69">
        <v>869</v>
      </c>
      <c r="F39" s="65" t="s">
        <v>93</v>
      </c>
      <c r="G39" s="60"/>
      <c r="H39" s="33"/>
      <c r="I39" s="69">
        <v>979</v>
      </c>
      <c r="J39" s="65" t="s">
        <v>94</v>
      </c>
      <c r="K39" s="60"/>
      <c r="L39" s="33"/>
      <c r="M39" s="76"/>
    </row>
    <row r="40" spans="1:13" ht="15" customHeight="1" x14ac:dyDescent="0.3">
      <c r="A40" s="69">
        <v>1196</v>
      </c>
      <c r="B40" s="66" t="s">
        <v>95</v>
      </c>
      <c r="C40" s="5"/>
      <c r="D40" s="33"/>
      <c r="E40" s="69">
        <v>1120</v>
      </c>
      <c r="F40" s="65" t="s">
        <v>96</v>
      </c>
      <c r="G40" s="60"/>
      <c r="H40" s="33"/>
      <c r="I40" s="69">
        <v>981</v>
      </c>
      <c r="J40" s="65" t="s">
        <v>97</v>
      </c>
      <c r="K40" s="60"/>
      <c r="L40" s="33"/>
      <c r="M40" s="76"/>
    </row>
    <row r="41" spans="1:13" ht="15" customHeight="1" x14ac:dyDescent="0.3">
      <c r="A41" s="69">
        <v>748</v>
      </c>
      <c r="B41" s="65" t="s">
        <v>98</v>
      </c>
      <c r="C41" s="5"/>
      <c r="D41" s="33"/>
      <c r="E41" s="69">
        <v>1226</v>
      </c>
      <c r="F41" s="65" t="s">
        <v>99</v>
      </c>
      <c r="G41" s="60"/>
      <c r="H41" s="33"/>
      <c r="I41" s="69">
        <v>982</v>
      </c>
      <c r="J41" s="65" t="s">
        <v>100</v>
      </c>
      <c r="K41" s="60"/>
      <c r="L41" s="33"/>
      <c r="M41" s="76"/>
    </row>
    <row r="42" spans="1:13" ht="15" customHeight="1" x14ac:dyDescent="0.3">
      <c r="A42" s="69">
        <v>750</v>
      </c>
      <c r="B42" s="65" t="s">
        <v>101</v>
      </c>
      <c r="C42" s="5"/>
      <c r="D42" s="33"/>
      <c r="E42" s="69">
        <v>1227</v>
      </c>
      <c r="F42" s="65" t="s">
        <v>102</v>
      </c>
      <c r="G42" s="60"/>
      <c r="H42" s="33"/>
      <c r="I42" s="69">
        <v>983</v>
      </c>
      <c r="J42" s="65" t="s">
        <v>103</v>
      </c>
      <c r="K42" s="60"/>
      <c r="L42" s="33"/>
      <c r="M42" s="76"/>
    </row>
    <row r="43" spans="1:13" ht="15" customHeight="1" x14ac:dyDescent="0.3">
      <c r="A43" s="69">
        <v>1112</v>
      </c>
      <c r="B43" s="65" t="s">
        <v>104</v>
      </c>
      <c r="C43" s="5"/>
      <c r="D43" s="33"/>
      <c r="E43" s="69">
        <v>1204</v>
      </c>
      <c r="F43" s="65" t="s">
        <v>105</v>
      </c>
      <c r="G43" s="60"/>
      <c r="H43" s="33"/>
      <c r="I43" s="69">
        <v>985</v>
      </c>
      <c r="J43" s="65" t="s">
        <v>106</v>
      </c>
      <c r="K43" s="60"/>
      <c r="L43" s="33"/>
      <c r="M43" s="76"/>
    </row>
    <row r="44" spans="1:13" ht="15" customHeight="1" x14ac:dyDescent="0.3">
      <c r="A44" s="69">
        <v>753</v>
      </c>
      <c r="B44" s="65" t="s">
        <v>107</v>
      </c>
      <c r="C44" s="5"/>
      <c r="D44" s="33"/>
      <c r="E44" s="69">
        <v>872</v>
      </c>
      <c r="F44" s="65" t="s">
        <v>108</v>
      </c>
      <c r="G44" s="60"/>
      <c r="H44" s="33"/>
      <c r="I44" s="69">
        <v>986</v>
      </c>
      <c r="J44" s="65" t="s">
        <v>109</v>
      </c>
      <c r="K44" s="60"/>
      <c r="L44" s="33"/>
      <c r="M44" s="76"/>
    </row>
    <row r="45" spans="1:13" ht="15" customHeight="1" x14ac:dyDescent="0.3">
      <c r="A45" s="69">
        <v>754</v>
      </c>
      <c r="B45" s="65" t="s">
        <v>110</v>
      </c>
      <c r="C45" s="5"/>
      <c r="D45" s="33"/>
      <c r="E45" s="69">
        <v>1224</v>
      </c>
      <c r="F45" s="65" t="s">
        <v>111</v>
      </c>
      <c r="G45" s="60"/>
      <c r="H45" s="33"/>
      <c r="I45" s="69">
        <v>988</v>
      </c>
      <c r="J45" s="65" t="s">
        <v>112</v>
      </c>
      <c r="K45" s="60"/>
      <c r="L45" s="33"/>
      <c r="M45" s="76"/>
    </row>
    <row r="46" spans="1:13" ht="15" customHeight="1" x14ac:dyDescent="0.3">
      <c r="A46" s="69">
        <v>755</v>
      </c>
      <c r="B46" s="65" t="s">
        <v>113</v>
      </c>
      <c r="C46" s="5"/>
      <c r="D46" s="33"/>
      <c r="E46" s="69">
        <v>874</v>
      </c>
      <c r="F46" s="65" t="s">
        <v>114</v>
      </c>
      <c r="G46" s="60"/>
      <c r="H46" s="33"/>
      <c r="I46" s="69">
        <v>989</v>
      </c>
      <c r="J46" s="65" t="s">
        <v>115</v>
      </c>
      <c r="K46" s="60"/>
      <c r="L46" s="33"/>
      <c r="M46" s="76"/>
    </row>
    <row r="47" spans="1:13" ht="15" customHeight="1" x14ac:dyDescent="0.3">
      <c r="A47" s="69">
        <v>756</v>
      </c>
      <c r="B47" s="65" t="s">
        <v>116</v>
      </c>
      <c r="C47" s="5"/>
      <c r="D47" s="33"/>
      <c r="E47" s="69">
        <v>1121</v>
      </c>
      <c r="F47" s="65" t="s">
        <v>117</v>
      </c>
      <c r="G47" s="60"/>
      <c r="H47" s="33"/>
      <c r="I47" s="69">
        <v>1154</v>
      </c>
      <c r="J47" s="65" t="s">
        <v>118</v>
      </c>
      <c r="K47" s="60"/>
      <c r="L47" s="33"/>
      <c r="M47" s="76"/>
    </row>
    <row r="48" spans="1:13" ht="15" customHeight="1" x14ac:dyDescent="0.3">
      <c r="A48" s="69">
        <v>1197</v>
      </c>
      <c r="B48" s="65" t="s">
        <v>119</v>
      </c>
      <c r="C48" s="5"/>
      <c r="D48" s="33"/>
      <c r="E48" s="69">
        <v>877</v>
      </c>
      <c r="F48" s="65" t="s">
        <v>120</v>
      </c>
      <c r="G48" s="60"/>
      <c r="H48" s="33"/>
      <c r="I48" s="69">
        <v>990</v>
      </c>
      <c r="J48" s="65" t="s">
        <v>121</v>
      </c>
      <c r="K48" s="60"/>
      <c r="L48" s="33"/>
      <c r="M48" s="76"/>
    </row>
    <row r="49" spans="1:13" ht="15" customHeight="1" x14ac:dyDescent="0.3">
      <c r="A49" s="69">
        <v>757</v>
      </c>
      <c r="B49" s="65" t="s">
        <v>122</v>
      </c>
      <c r="C49" s="5"/>
      <c r="D49" s="33"/>
      <c r="E49" s="69">
        <v>1080</v>
      </c>
      <c r="F49" s="65" t="s">
        <v>123</v>
      </c>
      <c r="G49" s="60"/>
      <c r="H49" s="33"/>
      <c r="I49" s="69">
        <v>1235</v>
      </c>
      <c r="J49" s="65" t="s">
        <v>124</v>
      </c>
      <c r="K49" s="60"/>
      <c r="L49" s="33"/>
      <c r="M49" s="76"/>
    </row>
    <row r="50" spans="1:13" ht="15" customHeight="1" x14ac:dyDescent="0.3">
      <c r="A50" s="69">
        <v>758</v>
      </c>
      <c r="B50" s="65" t="s">
        <v>125</v>
      </c>
      <c r="C50" s="5"/>
      <c r="D50" s="33"/>
      <c r="E50" s="69">
        <v>1122</v>
      </c>
      <c r="F50" s="65" t="s">
        <v>126</v>
      </c>
      <c r="G50" s="60"/>
      <c r="H50" s="33"/>
      <c r="I50" s="69">
        <v>991</v>
      </c>
      <c r="J50" s="65" t="s">
        <v>127</v>
      </c>
      <c r="K50" s="60"/>
      <c r="L50" s="33"/>
      <c r="M50" s="76"/>
    </row>
    <row r="51" spans="1:13" ht="15" customHeight="1" x14ac:dyDescent="0.3">
      <c r="A51" s="69">
        <v>1170</v>
      </c>
      <c r="B51" s="65" t="s">
        <v>128</v>
      </c>
      <c r="C51" s="5"/>
      <c r="D51" s="33"/>
      <c r="E51" s="69">
        <v>878</v>
      </c>
      <c r="F51" s="65" t="s">
        <v>129</v>
      </c>
      <c r="G51" s="60"/>
      <c r="H51" s="33"/>
      <c r="I51" s="69">
        <v>1155</v>
      </c>
      <c r="J51" s="65" t="s">
        <v>130</v>
      </c>
      <c r="K51" s="60"/>
      <c r="L51" s="33"/>
      <c r="M51" s="76"/>
    </row>
    <row r="52" spans="1:13" ht="15" customHeight="1" x14ac:dyDescent="0.3">
      <c r="A52" s="69">
        <v>1092</v>
      </c>
      <c r="B52" s="65" t="s">
        <v>131</v>
      </c>
      <c r="C52" s="5"/>
      <c r="D52" s="33"/>
      <c r="E52" s="69">
        <v>879</v>
      </c>
      <c r="F52" s="65" t="s">
        <v>132</v>
      </c>
      <c r="G52" s="60"/>
      <c r="H52" s="33"/>
      <c r="I52" s="69">
        <v>1156</v>
      </c>
      <c r="J52" s="65" t="s">
        <v>133</v>
      </c>
      <c r="K52" s="60"/>
      <c r="L52" s="33"/>
      <c r="M52" s="76"/>
    </row>
    <row r="53" spans="1:13" ht="15" customHeight="1" x14ac:dyDescent="0.3">
      <c r="A53" s="69">
        <v>1198</v>
      </c>
      <c r="B53" s="65" t="s">
        <v>134</v>
      </c>
      <c r="C53" s="5"/>
      <c r="D53" s="33"/>
      <c r="E53" s="69">
        <v>1123</v>
      </c>
      <c r="F53" s="65" t="s">
        <v>135</v>
      </c>
      <c r="G53" s="60"/>
      <c r="H53" s="33"/>
      <c r="I53" s="69">
        <v>997</v>
      </c>
      <c r="J53" s="65" t="s">
        <v>136</v>
      </c>
      <c r="K53" s="60"/>
      <c r="L53" s="33"/>
      <c r="M53" s="76"/>
    </row>
    <row r="54" spans="1:13" ht="15" customHeight="1" x14ac:dyDescent="0.3">
      <c r="A54" s="69">
        <v>762</v>
      </c>
      <c r="B54" s="65" t="s">
        <v>137</v>
      </c>
      <c r="C54" s="5"/>
      <c r="D54" s="33"/>
      <c r="E54" s="69">
        <v>880</v>
      </c>
      <c r="F54" s="66" t="s">
        <v>138</v>
      </c>
      <c r="G54" s="30"/>
      <c r="H54" s="33"/>
      <c r="I54" s="69">
        <v>1157</v>
      </c>
      <c r="J54" s="65" t="s">
        <v>139</v>
      </c>
      <c r="K54" s="60"/>
      <c r="L54" s="33"/>
      <c r="M54" s="76"/>
    </row>
    <row r="55" spans="1:13" ht="15" customHeight="1" x14ac:dyDescent="0.3">
      <c r="A55" s="69">
        <v>764</v>
      </c>
      <c r="B55" s="65" t="s">
        <v>140</v>
      </c>
      <c r="C55" s="5"/>
      <c r="D55" s="33"/>
      <c r="E55" s="69">
        <v>881</v>
      </c>
      <c r="F55" s="65" t="s">
        <v>141</v>
      </c>
      <c r="G55" s="60"/>
      <c r="H55" s="33"/>
      <c r="I55" s="69">
        <v>999</v>
      </c>
      <c r="J55" s="65" t="s">
        <v>142</v>
      </c>
      <c r="K55" s="60"/>
      <c r="L55" s="33"/>
      <c r="M55" s="76"/>
    </row>
    <row r="56" spans="1:13" ht="15" customHeight="1" x14ac:dyDescent="0.3">
      <c r="A56" s="69">
        <v>766</v>
      </c>
      <c r="B56" s="65" t="s">
        <v>143</v>
      </c>
      <c r="C56" s="5"/>
      <c r="D56" s="33"/>
      <c r="E56" s="69">
        <v>1124</v>
      </c>
      <c r="F56" s="65" t="s">
        <v>144</v>
      </c>
      <c r="G56" s="60"/>
      <c r="H56" s="33"/>
      <c r="I56" s="69">
        <v>1158</v>
      </c>
      <c r="J56" s="65" t="s">
        <v>145</v>
      </c>
      <c r="K56" s="60"/>
      <c r="L56" s="33"/>
      <c r="M56" s="76"/>
    </row>
    <row r="57" spans="1:13" ht="15" customHeight="1" x14ac:dyDescent="0.3">
      <c r="A57" s="69">
        <v>1199</v>
      </c>
      <c r="B57" s="65" t="s">
        <v>146</v>
      </c>
      <c r="C57" s="5"/>
      <c r="D57" s="33"/>
      <c r="E57" s="69">
        <v>1244</v>
      </c>
      <c r="F57" s="65" t="s">
        <v>147</v>
      </c>
      <c r="G57" s="60"/>
      <c r="H57" s="33"/>
      <c r="I57" s="69">
        <v>1000</v>
      </c>
      <c r="J57" s="65" t="s">
        <v>148</v>
      </c>
      <c r="K57" s="60"/>
      <c r="L57" s="33"/>
      <c r="M57" s="76"/>
    </row>
    <row r="58" spans="1:13" ht="15" customHeight="1" x14ac:dyDescent="0.3">
      <c r="A58" s="69">
        <v>767</v>
      </c>
      <c r="B58" s="65" t="s">
        <v>149</v>
      </c>
      <c r="C58" s="5"/>
      <c r="D58" s="33"/>
      <c r="E58" s="69">
        <v>882</v>
      </c>
      <c r="F58" s="65" t="s">
        <v>150</v>
      </c>
      <c r="G58" s="60"/>
      <c r="H58" s="33"/>
      <c r="I58" s="69">
        <v>1159</v>
      </c>
      <c r="J58" s="65" t="s">
        <v>151</v>
      </c>
      <c r="K58" s="60"/>
      <c r="L58" s="33"/>
      <c r="M58" s="76"/>
    </row>
    <row r="59" spans="1:13" ht="15" customHeight="1" x14ac:dyDescent="0.3">
      <c r="A59" s="69">
        <v>1093</v>
      </c>
      <c r="B59" s="65" t="s">
        <v>152</v>
      </c>
      <c r="C59" s="5"/>
      <c r="D59" s="33"/>
      <c r="E59" s="69">
        <v>884</v>
      </c>
      <c r="F59" s="65" t="s">
        <v>153</v>
      </c>
      <c r="G59" s="60"/>
      <c r="H59" s="33"/>
      <c r="I59" s="69">
        <v>1160</v>
      </c>
      <c r="J59" s="65" t="s">
        <v>154</v>
      </c>
      <c r="K59" s="60"/>
      <c r="L59" s="33"/>
      <c r="M59" s="76"/>
    </row>
    <row r="60" spans="1:13" ht="15" customHeight="1" x14ac:dyDescent="0.3">
      <c r="A60" s="69">
        <v>1200</v>
      </c>
      <c r="B60" s="65" t="s">
        <v>155</v>
      </c>
      <c r="C60" s="5"/>
      <c r="D60" s="33"/>
      <c r="E60" s="69">
        <v>1125</v>
      </c>
      <c r="F60" s="65" t="s">
        <v>156</v>
      </c>
      <c r="G60" s="60"/>
      <c r="H60" s="33"/>
      <c r="I60" s="69">
        <v>1248</v>
      </c>
      <c r="J60" s="65" t="s">
        <v>157</v>
      </c>
      <c r="K60" s="60"/>
      <c r="L60" s="33"/>
      <c r="M60" s="76"/>
    </row>
    <row r="61" spans="1:13" ht="15" customHeight="1" x14ac:dyDescent="0.3">
      <c r="A61" s="69">
        <v>1201</v>
      </c>
      <c r="B61" s="65" t="s">
        <v>158</v>
      </c>
      <c r="C61" s="5"/>
      <c r="D61" s="33"/>
      <c r="E61" s="69">
        <v>1205</v>
      </c>
      <c r="F61" s="65" t="s">
        <v>159</v>
      </c>
      <c r="G61" s="60"/>
      <c r="H61" s="33"/>
      <c r="I61" s="69">
        <v>1162</v>
      </c>
      <c r="J61" s="65" t="s">
        <v>160</v>
      </c>
      <c r="K61" s="60"/>
      <c r="L61" s="33"/>
      <c r="M61" s="76"/>
    </row>
    <row r="62" spans="1:13" ht="15" customHeight="1" x14ac:dyDescent="0.3">
      <c r="A62" s="69">
        <v>769</v>
      </c>
      <c r="B62" s="65" t="s">
        <v>161</v>
      </c>
      <c r="C62" s="5"/>
      <c r="D62" s="33"/>
      <c r="E62" s="69">
        <v>890</v>
      </c>
      <c r="F62" s="65" t="s">
        <v>162</v>
      </c>
      <c r="G62" s="60"/>
      <c r="H62" s="33"/>
      <c r="I62" s="69">
        <v>1163</v>
      </c>
      <c r="J62" s="65" t="s">
        <v>163</v>
      </c>
      <c r="K62" s="60"/>
      <c r="L62" s="33"/>
      <c r="M62" s="76"/>
    </row>
    <row r="63" spans="1:13" ht="15" customHeight="1" x14ac:dyDescent="0.3">
      <c r="A63" s="69">
        <v>770</v>
      </c>
      <c r="B63" s="65" t="s">
        <v>164</v>
      </c>
      <c r="C63" s="5"/>
      <c r="D63" s="33"/>
      <c r="E63" s="69">
        <v>1126</v>
      </c>
      <c r="F63" s="65" t="s">
        <v>165</v>
      </c>
      <c r="G63" s="60"/>
      <c r="H63" s="33"/>
      <c r="I63" s="69">
        <v>1164</v>
      </c>
      <c r="J63" s="65" t="s">
        <v>166</v>
      </c>
      <c r="K63" s="60"/>
      <c r="L63" s="33"/>
      <c r="M63" s="76"/>
    </row>
    <row r="64" spans="1:13" ht="15" customHeight="1" x14ac:dyDescent="0.3">
      <c r="A64" s="69">
        <v>1095</v>
      </c>
      <c r="B64" s="65" t="s">
        <v>167</v>
      </c>
      <c r="C64" s="5"/>
      <c r="D64" s="33"/>
      <c r="E64" s="69">
        <v>1228</v>
      </c>
      <c r="F64" s="65" t="s">
        <v>168</v>
      </c>
      <c r="G64" s="60"/>
      <c r="H64" s="33"/>
      <c r="I64" s="69">
        <v>1165</v>
      </c>
      <c r="J64" s="65" t="s">
        <v>169</v>
      </c>
      <c r="K64" s="60"/>
      <c r="L64" s="33"/>
      <c r="M64" s="76"/>
    </row>
    <row r="65" spans="1:13" ht="15" customHeight="1" x14ac:dyDescent="0.3">
      <c r="A65" s="69">
        <v>773</v>
      </c>
      <c r="B65" s="65" t="s">
        <v>170</v>
      </c>
      <c r="C65" s="5"/>
      <c r="D65" s="33"/>
      <c r="E65" s="69">
        <v>1127</v>
      </c>
      <c r="F65" s="65" t="s">
        <v>171</v>
      </c>
      <c r="G65" s="60"/>
      <c r="H65" s="33"/>
      <c r="I65" s="69">
        <v>1006</v>
      </c>
      <c r="J65" s="65" t="s">
        <v>172</v>
      </c>
      <c r="K65" s="60"/>
      <c r="L65" s="33"/>
      <c r="M65" s="76"/>
    </row>
    <row r="66" spans="1:13" ht="15" customHeight="1" x14ac:dyDescent="0.3">
      <c r="A66" s="69">
        <v>775</v>
      </c>
      <c r="B66" s="65" t="s">
        <v>173</v>
      </c>
      <c r="C66" s="5"/>
      <c r="D66" s="33"/>
      <c r="E66" s="69">
        <v>895</v>
      </c>
      <c r="F66" s="65" t="s">
        <v>174</v>
      </c>
      <c r="G66" s="60"/>
      <c r="H66" s="33"/>
      <c r="I66" s="69">
        <v>1010</v>
      </c>
      <c r="J66" s="65" t="s">
        <v>175</v>
      </c>
      <c r="K66" s="60"/>
      <c r="L66" s="33"/>
      <c r="M66" s="76"/>
    </row>
    <row r="67" spans="1:13" ht="15" customHeight="1" x14ac:dyDescent="0.3">
      <c r="A67" s="69">
        <v>1219</v>
      </c>
      <c r="B67" s="65" t="s">
        <v>176</v>
      </c>
      <c r="C67" s="5"/>
      <c r="D67" s="33"/>
      <c r="E67" s="69">
        <v>1128</v>
      </c>
      <c r="F67" s="65" t="s">
        <v>177</v>
      </c>
      <c r="G67" s="60"/>
      <c r="H67" s="33"/>
      <c r="I67" s="69">
        <v>1011</v>
      </c>
      <c r="J67" s="65" t="s">
        <v>178</v>
      </c>
      <c r="K67" s="60"/>
      <c r="L67" s="33"/>
      <c r="M67" s="76"/>
    </row>
    <row r="68" spans="1:13" ht="15" customHeight="1" x14ac:dyDescent="0.3">
      <c r="A68" s="69">
        <v>1077</v>
      </c>
      <c r="B68" s="65" t="s">
        <v>179</v>
      </c>
      <c r="C68" s="5"/>
      <c r="D68" s="33"/>
      <c r="E68" s="69">
        <v>1243</v>
      </c>
      <c r="F68" s="65" t="s">
        <v>180</v>
      </c>
      <c r="G68" s="60"/>
      <c r="H68" s="33"/>
      <c r="I68" s="69">
        <v>1214</v>
      </c>
      <c r="J68" s="65" t="s">
        <v>181</v>
      </c>
      <c r="K68" s="60"/>
      <c r="L68" s="33"/>
      <c r="M68" s="76"/>
    </row>
    <row r="69" spans="1:13" ht="15" customHeight="1" x14ac:dyDescent="0.3">
      <c r="A69" s="69">
        <v>1078</v>
      </c>
      <c r="B69" s="65" t="s">
        <v>182</v>
      </c>
      <c r="C69" s="5"/>
      <c r="D69" s="33"/>
      <c r="E69" s="69">
        <v>900</v>
      </c>
      <c r="F69" s="65" t="s">
        <v>183</v>
      </c>
      <c r="G69" s="60"/>
      <c r="H69" s="33"/>
      <c r="I69" s="69">
        <v>1237</v>
      </c>
      <c r="J69" s="65" t="s">
        <v>184</v>
      </c>
      <c r="K69" s="60"/>
      <c r="L69" s="33"/>
      <c r="M69" s="76"/>
    </row>
    <row r="70" spans="1:13" ht="15" customHeight="1" x14ac:dyDescent="0.3">
      <c r="A70" s="69">
        <v>1220</v>
      </c>
      <c r="B70" s="65" t="s">
        <v>185</v>
      </c>
      <c r="C70" s="5"/>
      <c r="D70" s="33"/>
      <c r="E70" s="69">
        <v>901</v>
      </c>
      <c r="F70" s="65" t="s">
        <v>186</v>
      </c>
      <c r="G70" s="60"/>
      <c r="H70" s="33"/>
      <c r="I70" s="69">
        <v>1215</v>
      </c>
      <c r="J70" s="65" t="s">
        <v>187</v>
      </c>
      <c r="K70" s="60"/>
      <c r="L70" s="33"/>
      <c r="M70" s="76"/>
    </row>
    <row r="71" spans="1:13" ht="15" customHeight="1" x14ac:dyDescent="0.3">
      <c r="A71" s="69">
        <v>1096</v>
      </c>
      <c r="B71" s="65" t="s">
        <v>188</v>
      </c>
      <c r="C71" s="5"/>
      <c r="D71" s="33"/>
      <c r="E71" s="69">
        <v>902</v>
      </c>
      <c r="F71" s="65" t="s">
        <v>189</v>
      </c>
      <c r="G71" s="60"/>
      <c r="H71" s="33"/>
      <c r="I71" s="69">
        <v>1168</v>
      </c>
      <c r="J71" s="65" t="s">
        <v>190</v>
      </c>
      <c r="K71" s="60"/>
      <c r="L71" s="33"/>
      <c r="M71" s="76"/>
    </row>
    <row r="72" spans="1:13" ht="15" customHeight="1" x14ac:dyDescent="0.3">
      <c r="A72" s="69">
        <v>778</v>
      </c>
      <c r="B72" s="65" t="s">
        <v>191</v>
      </c>
      <c r="C72" s="5"/>
      <c r="D72" s="33"/>
      <c r="E72" s="69">
        <v>903</v>
      </c>
      <c r="F72" s="65" t="s">
        <v>192</v>
      </c>
      <c r="G72" s="60"/>
      <c r="H72" s="33"/>
      <c r="I72" s="69">
        <v>1015</v>
      </c>
      <c r="J72" s="71" t="s">
        <v>193</v>
      </c>
      <c r="K72" s="61"/>
      <c r="L72" s="33"/>
      <c r="M72" s="76"/>
    </row>
    <row r="73" spans="1:13" ht="15" customHeight="1" x14ac:dyDescent="0.3">
      <c r="A73" s="69">
        <v>1189</v>
      </c>
      <c r="B73" s="65" t="s">
        <v>194</v>
      </c>
      <c r="C73" s="5"/>
      <c r="D73" s="33"/>
      <c r="E73" s="69">
        <v>904</v>
      </c>
      <c r="F73" s="65" t="s">
        <v>195</v>
      </c>
      <c r="G73" s="60"/>
      <c r="H73" s="33"/>
      <c r="I73" s="69">
        <v>1169</v>
      </c>
      <c r="J73" s="65" t="s">
        <v>196</v>
      </c>
      <c r="K73" s="60"/>
      <c r="L73" s="33"/>
      <c r="M73" s="76"/>
    </row>
    <row r="74" spans="1:13" ht="15" customHeight="1" x14ac:dyDescent="0.3">
      <c r="A74" s="69">
        <v>866</v>
      </c>
      <c r="B74" s="66" t="s">
        <v>197</v>
      </c>
      <c r="C74" s="5"/>
      <c r="D74" s="33"/>
      <c r="E74" s="69">
        <v>906</v>
      </c>
      <c r="F74" s="65" t="s">
        <v>198</v>
      </c>
      <c r="G74" s="60"/>
      <c r="H74" s="33"/>
      <c r="I74" s="69">
        <v>1018</v>
      </c>
      <c r="J74" s="65" t="s">
        <v>199</v>
      </c>
      <c r="K74" s="60"/>
      <c r="L74" s="33"/>
      <c r="M74" s="76"/>
    </row>
    <row r="75" spans="1:13" ht="15" customHeight="1" x14ac:dyDescent="0.3">
      <c r="A75" s="69">
        <v>886</v>
      </c>
      <c r="B75" s="66" t="s">
        <v>200</v>
      </c>
      <c r="C75" s="5"/>
      <c r="D75" s="33"/>
      <c r="E75" s="69">
        <v>907</v>
      </c>
      <c r="F75" s="65" t="s">
        <v>201</v>
      </c>
      <c r="G75" s="60"/>
      <c r="H75" s="33"/>
      <c r="I75" s="69">
        <v>1019</v>
      </c>
      <c r="J75" s="65" t="s">
        <v>202</v>
      </c>
      <c r="K75" s="60"/>
      <c r="L75" s="33"/>
      <c r="M75" s="76"/>
    </row>
    <row r="76" spans="1:13" ht="15" customHeight="1" x14ac:dyDescent="0.3">
      <c r="A76" s="69">
        <v>1097</v>
      </c>
      <c r="B76" s="65" t="s">
        <v>203</v>
      </c>
      <c r="C76" s="5"/>
      <c r="D76" s="33"/>
      <c r="E76" s="69">
        <v>1129</v>
      </c>
      <c r="F76" s="65" t="s">
        <v>204</v>
      </c>
      <c r="G76" s="60"/>
      <c r="H76" s="33"/>
      <c r="I76" s="69">
        <v>1216</v>
      </c>
      <c r="J76" s="65" t="s">
        <v>205</v>
      </c>
      <c r="K76" s="60"/>
      <c r="L76" s="33"/>
      <c r="M76" s="76"/>
    </row>
    <row r="77" spans="1:13" ht="15" customHeight="1" x14ac:dyDescent="0.3">
      <c r="A77" s="69">
        <v>781</v>
      </c>
      <c r="B77" s="65" t="s">
        <v>206</v>
      </c>
      <c r="C77" s="5"/>
      <c r="D77" s="33"/>
      <c r="E77" s="69">
        <v>1130</v>
      </c>
      <c r="F77" s="65" t="s">
        <v>207</v>
      </c>
      <c r="G77" s="60"/>
      <c r="H77" s="33"/>
      <c r="I77" s="69">
        <v>1171</v>
      </c>
      <c r="J77" s="65" t="s">
        <v>208</v>
      </c>
      <c r="K77" s="60"/>
      <c r="L77" s="33"/>
      <c r="M77" s="76"/>
    </row>
    <row r="78" spans="1:13" ht="15" customHeight="1" x14ac:dyDescent="0.3">
      <c r="A78" s="69">
        <v>782</v>
      </c>
      <c r="B78" s="65" t="s">
        <v>209</v>
      </c>
      <c r="C78" s="5"/>
      <c r="D78" s="33"/>
      <c r="E78" s="69">
        <v>1206</v>
      </c>
      <c r="F78" s="65" t="s">
        <v>210</v>
      </c>
      <c r="G78" s="60"/>
      <c r="H78" s="33"/>
      <c r="I78" s="69">
        <v>1238</v>
      </c>
      <c r="J78" s="65" t="s">
        <v>211</v>
      </c>
      <c r="K78" s="60"/>
      <c r="L78" s="33"/>
      <c r="M78" s="76"/>
    </row>
    <row r="79" spans="1:13" ht="15" customHeight="1" x14ac:dyDescent="0.3">
      <c r="A79" s="69">
        <v>783</v>
      </c>
      <c r="B79" s="65" t="s">
        <v>212</v>
      </c>
      <c r="C79" s="5"/>
      <c r="D79" s="33"/>
      <c r="E79" s="69">
        <v>910</v>
      </c>
      <c r="F79" s="65" t="s">
        <v>213</v>
      </c>
      <c r="G79" s="60"/>
      <c r="H79" s="33"/>
      <c r="I79" s="69">
        <v>1173</v>
      </c>
      <c r="J79" s="65" t="s">
        <v>214</v>
      </c>
      <c r="K79" s="60"/>
      <c r="L79" s="33"/>
      <c r="M79" s="76"/>
    </row>
    <row r="80" spans="1:13" ht="15" customHeight="1" x14ac:dyDescent="0.3">
      <c r="A80" s="69">
        <v>1221</v>
      </c>
      <c r="B80" s="65" t="s">
        <v>215</v>
      </c>
      <c r="C80" s="5"/>
      <c r="D80" s="33"/>
      <c r="E80" s="69">
        <v>911</v>
      </c>
      <c r="F80" s="65" t="s">
        <v>216</v>
      </c>
      <c r="G80" s="60"/>
      <c r="H80" s="33"/>
      <c r="I80" s="69">
        <v>1023</v>
      </c>
      <c r="J80" s="65" t="s">
        <v>217</v>
      </c>
      <c r="K80" s="60"/>
      <c r="L80" s="33"/>
      <c r="M80" s="76"/>
    </row>
    <row r="81" spans="1:13" ht="15" customHeight="1" x14ac:dyDescent="0.3">
      <c r="A81" s="69">
        <v>785</v>
      </c>
      <c r="B81" s="65" t="s">
        <v>218</v>
      </c>
      <c r="C81" s="5"/>
      <c r="D81" s="33"/>
      <c r="E81" s="69">
        <v>913</v>
      </c>
      <c r="F81" s="65" t="s">
        <v>219</v>
      </c>
      <c r="G81" s="60"/>
      <c r="H81" s="33"/>
      <c r="I81" s="69">
        <v>1239</v>
      </c>
      <c r="J81" s="65" t="s">
        <v>220</v>
      </c>
      <c r="K81" s="60"/>
      <c r="L81" s="33"/>
      <c r="M81" s="76"/>
    </row>
    <row r="82" spans="1:13" ht="15" customHeight="1" x14ac:dyDescent="0.3">
      <c r="A82" s="69">
        <v>784</v>
      </c>
      <c r="B82" s="65" t="s">
        <v>221</v>
      </c>
      <c r="C82" s="5"/>
      <c r="D82" s="33"/>
      <c r="E82" s="69">
        <v>915</v>
      </c>
      <c r="F82" s="65" t="s">
        <v>222</v>
      </c>
      <c r="G82" s="60"/>
      <c r="H82" s="33"/>
      <c r="I82" s="69">
        <v>1024</v>
      </c>
      <c r="J82" s="65" t="s">
        <v>223</v>
      </c>
      <c r="K82" s="60"/>
      <c r="L82" s="33"/>
      <c r="M82" s="76"/>
    </row>
    <row r="83" spans="1:13" ht="15" customHeight="1" x14ac:dyDescent="0.3">
      <c r="A83" s="69">
        <v>790</v>
      </c>
      <c r="B83" s="65" t="s">
        <v>224</v>
      </c>
      <c r="C83" s="5"/>
      <c r="D83" s="33"/>
      <c r="E83" s="69">
        <v>916</v>
      </c>
      <c r="F83" s="71" t="s">
        <v>225</v>
      </c>
      <c r="G83" s="61"/>
      <c r="H83" s="33"/>
      <c r="I83" s="69">
        <v>1025</v>
      </c>
      <c r="J83" s="65" t="s">
        <v>226</v>
      </c>
      <c r="K83" s="60"/>
      <c r="L83" s="33"/>
      <c r="M83" s="76"/>
    </row>
    <row r="84" spans="1:13" ht="15" customHeight="1" x14ac:dyDescent="0.3">
      <c r="A84" s="69">
        <v>791</v>
      </c>
      <c r="B84" s="65" t="s">
        <v>227</v>
      </c>
      <c r="C84" s="5"/>
      <c r="D84" s="33"/>
      <c r="E84" s="69">
        <v>918</v>
      </c>
      <c r="F84" s="65" t="s">
        <v>228</v>
      </c>
      <c r="G84" s="60"/>
      <c r="H84" s="33"/>
      <c r="I84" s="69">
        <v>1174</v>
      </c>
      <c r="J84" s="65" t="s">
        <v>229</v>
      </c>
      <c r="K84" s="60"/>
      <c r="L84" s="33"/>
      <c r="M84" s="76"/>
    </row>
    <row r="85" spans="1:13" ht="15" customHeight="1" x14ac:dyDescent="0.3">
      <c r="A85" s="69">
        <v>1098</v>
      </c>
      <c r="B85" s="65" t="s">
        <v>230</v>
      </c>
      <c r="C85" s="5"/>
      <c r="D85" s="33"/>
      <c r="E85" s="69">
        <v>922</v>
      </c>
      <c r="F85" s="65" t="s">
        <v>231</v>
      </c>
      <c r="G85" s="60"/>
      <c r="H85" s="33"/>
      <c r="I85" s="69">
        <v>1175</v>
      </c>
      <c r="J85" s="65" t="s">
        <v>232</v>
      </c>
      <c r="K85" s="60"/>
      <c r="L85" s="33"/>
      <c r="M85" s="76"/>
    </row>
    <row r="86" spans="1:13" ht="15" customHeight="1" x14ac:dyDescent="0.3">
      <c r="A86" s="69">
        <v>1222</v>
      </c>
      <c r="B86" s="65" t="s">
        <v>233</v>
      </c>
      <c r="C86" s="5"/>
      <c r="D86" s="33"/>
      <c r="E86" s="69">
        <v>1131</v>
      </c>
      <c r="F86" s="65" t="s">
        <v>234</v>
      </c>
      <c r="G86" s="60"/>
      <c r="H86" s="33"/>
      <c r="I86" s="69">
        <v>1027</v>
      </c>
      <c r="J86" s="65" t="s">
        <v>235</v>
      </c>
      <c r="K86" s="60"/>
      <c r="L86" s="33"/>
      <c r="M86" s="76"/>
    </row>
    <row r="87" spans="1:13" ht="15" customHeight="1" x14ac:dyDescent="0.3">
      <c r="A87" s="69">
        <v>794</v>
      </c>
      <c r="B87" s="65" t="s">
        <v>236</v>
      </c>
      <c r="C87" s="5"/>
      <c r="D87" s="33"/>
      <c r="E87" s="69">
        <v>1132</v>
      </c>
      <c r="F87" s="65" t="s">
        <v>237</v>
      </c>
      <c r="G87" s="60"/>
      <c r="H87" s="33"/>
      <c r="I87" s="69">
        <v>1176</v>
      </c>
      <c r="J87" s="65" t="s">
        <v>238</v>
      </c>
      <c r="K87" s="60"/>
      <c r="L87" s="33"/>
      <c r="M87" s="76"/>
    </row>
    <row r="88" spans="1:13" ht="15" customHeight="1" x14ac:dyDescent="0.3">
      <c r="A88" s="69">
        <v>795</v>
      </c>
      <c r="B88" s="65" t="s">
        <v>239</v>
      </c>
      <c r="C88" s="5"/>
      <c r="D88" s="33"/>
      <c r="E88" s="69">
        <v>1133</v>
      </c>
      <c r="F88" s="65" t="s">
        <v>240</v>
      </c>
      <c r="G88" s="60"/>
      <c r="H88" s="33"/>
      <c r="I88" s="69">
        <v>1029</v>
      </c>
      <c r="J88" s="65" t="s">
        <v>241</v>
      </c>
      <c r="K88" s="60"/>
      <c r="L88" s="33"/>
      <c r="M88" s="76"/>
    </row>
    <row r="89" spans="1:13" ht="15" customHeight="1" x14ac:dyDescent="0.3">
      <c r="A89" s="69">
        <v>796</v>
      </c>
      <c r="B89" s="65" t="s">
        <v>242</v>
      </c>
      <c r="C89" s="5"/>
      <c r="D89" s="33"/>
      <c r="E89" s="69">
        <v>925</v>
      </c>
      <c r="F89" s="65" t="s">
        <v>243</v>
      </c>
      <c r="G89" s="60"/>
      <c r="H89" s="33"/>
      <c r="I89" s="69">
        <v>1030</v>
      </c>
      <c r="J89" s="65" t="s">
        <v>244</v>
      </c>
      <c r="K89" s="60"/>
      <c r="L89" s="33"/>
      <c r="M89" s="76"/>
    </row>
    <row r="90" spans="1:13" ht="15" customHeight="1" x14ac:dyDescent="0.3">
      <c r="A90" s="69">
        <v>798</v>
      </c>
      <c r="B90" s="65" t="s">
        <v>245</v>
      </c>
      <c r="C90" s="5"/>
      <c r="D90" s="33"/>
      <c r="E90" s="69">
        <v>927</v>
      </c>
      <c r="F90" s="65" t="s">
        <v>246</v>
      </c>
      <c r="G90" s="60"/>
      <c r="H90" s="33"/>
      <c r="I90" s="69">
        <v>1178</v>
      </c>
      <c r="J90" s="65" t="s">
        <v>247</v>
      </c>
      <c r="K90" s="60"/>
      <c r="L90" s="33"/>
      <c r="M90" s="76"/>
    </row>
    <row r="91" spans="1:13" ht="15" customHeight="1" x14ac:dyDescent="0.3">
      <c r="A91" s="69">
        <v>1099</v>
      </c>
      <c r="B91" s="65" t="s">
        <v>248</v>
      </c>
      <c r="C91" s="5"/>
      <c r="D91" s="33"/>
      <c r="E91" s="69">
        <v>1134</v>
      </c>
      <c r="F91" s="65" t="s">
        <v>249</v>
      </c>
      <c r="G91" s="60"/>
      <c r="H91" s="33"/>
      <c r="I91" s="69">
        <v>1031</v>
      </c>
      <c r="J91" s="65" t="s">
        <v>250</v>
      </c>
      <c r="K91" s="60"/>
      <c r="L91" s="33"/>
      <c r="M91" s="76"/>
    </row>
    <row r="92" spans="1:13" ht="15" customHeight="1" x14ac:dyDescent="0.3">
      <c r="A92" s="69">
        <v>801</v>
      </c>
      <c r="B92" s="65" t="s">
        <v>251</v>
      </c>
      <c r="C92" s="5"/>
      <c r="D92" s="33"/>
      <c r="E92" s="69">
        <v>931</v>
      </c>
      <c r="F92" s="65" t="s">
        <v>252</v>
      </c>
      <c r="G92" s="60"/>
      <c r="H92" s="33"/>
      <c r="I92" s="69">
        <v>1033</v>
      </c>
      <c r="J92" s="65" t="s">
        <v>253</v>
      </c>
      <c r="K92" s="60"/>
      <c r="L92" s="33"/>
      <c r="M92" s="76"/>
    </row>
    <row r="93" spans="1:13" ht="15" customHeight="1" x14ac:dyDescent="0.3">
      <c r="A93" s="69">
        <v>802</v>
      </c>
      <c r="B93" s="65" t="s">
        <v>254</v>
      </c>
      <c r="C93" s="5"/>
      <c r="D93" s="33"/>
      <c r="E93" s="69">
        <v>930</v>
      </c>
      <c r="F93" s="65" t="s">
        <v>255</v>
      </c>
      <c r="G93" s="60"/>
      <c r="H93" s="33"/>
      <c r="I93" s="69">
        <v>1179</v>
      </c>
      <c r="J93" s="65" t="s">
        <v>256</v>
      </c>
      <c r="K93" s="60"/>
      <c r="L93" s="33"/>
      <c r="M93" s="76"/>
    </row>
    <row r="94" spans="1:13" ht="15" customHeight="1" x14ac:dyDescent="0.3">
      <c r="A94" s="69">
        <v>1100</v>
      </c>
      <c r="B94" s="65" t="s">
        <v>257</v>
      </c>
      <c r="C94" s="5"/>
      <c r="D94" s="33"/>
      <c r="E94" s="69">
        <v>1229</v>
      </c>
      <c r="F94" s="65" t="s">
        <v>258</v>
      </c>
      <c r="G94" s="60"/>
      <c r="H94" s="33"/>
      <c r="I94" s="69">
        <v>1034</v>
      </c>
      <c r="J94" s="65" t="s">
        <v>259</v>
      </c>
      <c r="K94" s="60"/>
      <c r="L94" s="33"/>
      <c r="M94" s="76"/>
    </row>
    <row r="95" spans="1:13" ht="15" customHeight="1" x14ac:dyDescent="0.3">
      <c r="A95" s="69">
        <v>1101</v>
      </c>
      <c r="B95" s="65" t="s">
        <v>260</v>
      </c>
      <c r="C95" s="5"/>
      <c r="D95" s="33"/>
      <c r="E95" s="69">
        <v>933</v>
      </c>
      <c r="F95" s="65" t="s">
        <v>261</v>
      </c>
      <c r="G95" s="60"/>
      <c r="H95" s="33"/>
      <c r="I95" s="69">
        <v>1036</v>
      </c>
      <c r="J95" s="65" t="s">
        <v>262</v>
      </c>
      <c r="K95" s="60"/>
      <c r="L95" s="33"/>
      <c r="M95" s="76"/>
    </row>
    <row r="96" spans="1:13" ht="15" customHeight="1" x14ac:dyDescent="0.3">
      <c r="A96" s="69">
        <v>803</v>
      </c>
      <c r="B96" s="65" t="s">
        <v>263</v>
      </c>
      <c r="C96" s="5"/>
      <c r="D96" s="33"/>
      <c r="E96" s="69">
        <v>984</v>
      </c>
      <c r="F96" s="65" t="s">
        <v>264</v>
      </c>
      <c r="G96" s="60"/>
      <c r="H96" s="33"/>
      <c r="I96" s="69">
        <v>1037</v>
      </c>
      <c r="J96" s="65" t="s">
        <v>265</v>
      </c>
      <c r="K96" s="60"/>
      <c r="L96" s="33"/>
      <c r="M96" s="76"/>
    </row>
    <row r="97" spans="1:13" ht="15" customHeight="1" x14ac:dyDescent="0.3">
      <c r="A97" s="69">
        <v>804</v>
      </c>
      <c r="B97" s="65" t="s">
        <v>266</v>
      </c>
      <c r="C97" s="5"/>
      <c r="D97" s="33"/>
      <c r="E97" s="69">
        <v>831</v>
      </c>
      <c r="F97" s="65" t="s">
        <v>267</v>
      </c>
      <c r="G97" s="60"/>
      <c r="H97" s="33"/>
      <c r="I97" s="69">
        <v>1038</v>
      </c>
      <c r="J97" s="65" t="s">
        <v>268</v>
      </c>
      <c r="K97" s="60"/>
      <c r="L97" s="33"/>
      <c r="M97" s="76"/>
    </row>
    <row r="98" spans="1:13" ht="15" customHeight="1" x14ac:dyDescent="0.3">
      <c r="A98" s="69">
        <v>805</v>
      </c>
      <c r="B98" s="65" t="s">
        <v>269</v>
      </c>
      <c r="C98" s="5"/>
      <c r="D98" s="33"/>
      <c r="E98" s="69">
        <v>934</v>
      </c>
      <c r="F98" s="65" t="s">
        <v>270</v>
      </c>
      <c r="G98" s="60"/>
      <c r="H98" s="33"/>
      <c r="I98" s="69">
        <v>1039</v>
      </c>
      <c r="J98" s="65" t="s">
        <v>271</v>
      </c>
      <c r="K98" s="60"/>
      <c r="L98" s="33"/>
      <c r="M98" s="76"/>
    </row>
    <row r="99" spans="1:13" ht="15" customHeight="1" x14ac:dyDescent="0.3">
      <c r="A99" s="69">
        <v>1102</v>
      </c>
      <c r="B99" s="65" t="s">
        <v>272</v>
      </c>
      <c r="C99" s="5"/>
      <c r="D99" s="33"/>
      <c r="E99" s="69">
        <v>1002</v>
      </c>
      <c r="F99" s="65" t="s">
        <v>273</v>
      </c>
      <c r="G99" s="60"/>
      <c r="H99" s="33"/>
      <c r="I99" s="69">
        <v>1040</v>
      </c>
      <c r="J99" s="65" t="s">
        <v>274</v>
      </c>
      <c r="K99" s="60"/>
      <c r="L99" s="33"/>
      <c r="M99" s="76"/>
    </row>
    <row r="100" spans="1:13" ht="15" customHeight="1" x14ac:dyDescent="0.3">
      <c r="A100" s="69">
        <v>786</v>
      </c>
      <c r="B100" s="65" t="s">
        <v>275</v>
      </c>
      <c r="C100" s="5"/>
      <c r="D100" s="33"/>
      <c r="E100" s="69">
        <v>935</v>
      </c>
      <c r="F100" s="65" t="s">
        <v>276</v>
      </c>
      <c r="G100" s="60"/>
      <c r="H100" s="33"/>
      <c r="I100" s="69">
        <v>1041</v>
      </c>
      <c r="J100" s="65" t="s">
        <v>277</v>
      </c>
      <c r="K100" s="60"/>
      <c r="L100" s="33"/>
      <c r="M100" s="76"/>
    </row>
    <row r="101" spans="1:13" ht="15" customHeight="1" x14ac:dyDescent="0.3">
      <c r="A101" s="69">
        <v>806</v>
      </c>
      <c r="B101" s="65" t="s">
        <v>278</v>
      </c>
      <c r="C101" s="5"/>
      <c r="D101" s="33"/>
      <c r="E101" s="69">
        <v>1081</v>
      </c>
      <c r="F101" s="65" t="s">
        <v>279</v>
      </c>
      <c r="G101" s="60"/>
      <c r="H101" s="33"/>
      <c r="I101" s="69">
        <v>1042</v>
      </c>
      <c r="J101" s="65" t="s">
        <v>280</v>
      </c>
      <c r="K101" s="60"/>
      <c r="L101" s="33"/>
      <c r="M101" s="76"/>
    </row>
    <row r="102" spans="1:13" ht="15" customHeight="1" x14ac:dyDescent="0.3">
      <c r="A102" s="69">
        <v>808</v>
      </c>
      <c r="B102" s="65" t="s">
        <v>281</v>
      </c>
      <c r="C102" s="5"/>
      <c r="D102" s="33"/>
      <c r="E102" s="69">
        <v>1245</v>
      </c>
      <c r="F102" s="65" t="s">
        <v>282</v>
      </c>
      <c r="G102" s="60"/>
      <c r="H102" s="33"/>
      <c r="I102" s="69">
        <v>1043</v>
      </c>
      <c r="J102" s="65" t="s">
        <v>283</v>
      </c>
      <c r="K102" s="60"/>
      <c r="L102" s="33"/>
      <c r="M102" s="76"/>
    </row>
    <row r="103" spans="1:13" ht="15" customHeight="1" x14ac:dyDescent="0.3">
      <c r="A103" s="69">
        <v>809</v>
      </c>
      <c r="B103" s="65" t="s">
        <v>284</v>
      </c>
      <c r="C103" s="5"/>
      <c r="D103" s="33"/>
      <c r="E103" s="69">
        <v>1230</v>
      </c>
      <c r="F103" s="65" t="s">
        <v>285</v>
      </c>
      <c r="G103" s="60"/>
      <c r="H103" s="33"/>
      <c r="I103" s="69">
        <v>1044</v>
      </c>
      <c r="J103" s="65" t="s">
        <v>286</v>
      </c>
      <c r="K103" s="60"/>
      <c r="L103" s="33"/>
      <c r="M103" s="76"/>
    </row>
    <row r="104" spans="1:13" ht="15" customHeight="1" x14ac:dyDescent="0.3">
      <c r="A104" s="69">
        <v>1103</v>
      </c>
      <c r="B104" s="65" t="s">
        <v>287</v>
      </c>
      <c r="C104" s="5"/>
      <c r="D104" s="33"/>
      <c r="E104" s="69">
        <v>938</v>
      </c>
      <c r="F104" s="65" t="s">
        <v>288</v>
      </c>
      <c r="G104" s="60"/>
      <c r="H104" s="33"/>
      <c r="I104" s="69">
        <v>1045</v>
      </c>
      <c r="J104" s="65" t="s">
        <v>289</v>
      </c>
      <c r="K104" s="60"/>
      <c r="L104" s="33"/>
      <c r="M104" s="76"/>
    </row>
    <row r="105" spans="1:13" ht="15" customHeight="1" x14ac:dyDescent="0.3">
      <c r="A105" s="69">
        <v>1223</v>
      </c>
      <c r="B105" s="65" t="s">
        <v>290</v>
      </c>
      <c r="C105" s="5"/>
      <c r="D105" s="33"/>
      <c r="E105" s="69">
        <v>1082</v>
      </c>
      <c r="F105" s="65" t="s">
        <v>291</v>
      </c>
      <c r="G105" s="60"/>
      <c r="H105" s="33"/>
      <c r="I105" s="69">
        <v>1046</v>
      </c>
      <c r="J105" s="65" t="s">
        <v>292</v>
      </c>
      <c r="K105" s="60"/>
      <c r="L105" s="33"/>
      <c r="M105" s="76"/>
    </row>
    <row r="106" spans="1:13" ht="15" customHeight="1" x14ac:dyDescent="0.3">
      <c r="A106" s="69">
        <v>1104</v>
      </c>
      <c r="B106" s="65" t="s">
        <v>293</v>
      </c>
      <c r="C106" s="5"/>
      <c r="D106" s="33"/>
      <c r="E106" s="69">
        <v>939</v>
      </c>
      <c r="F106" s="65" t="s">
        <v>294</v>
      </c>
      <c r="G106" s="60"/>
      <c r="H106" s="33"/>
      <c r="I106" s="69">
        <v>1217</v>
      </c>
      <c r="J106" s="65" t="s">
        <v>295</v>
      </c>
      <c r="K106" s="60"/>
      <c r="L106" s="33"/>
      <c r="M106" s="76"/>
    </row>
    <row r="107" spans="1:13" ht="15" customHeight="1" x14ac:dyDescent="0.3">
      <c r="A107" s="69">
        <v>812</v>
      </c>
      <c r="B107" s="65" t="s">
        <v>296</v>
      </c>
      <c r="C107" s="5"/>
      <c r="D107" s="33"/>
      <c r="E107" s="69">
        <v>1207</v>
      </c>
      <c r="F107" s="65" t="s">
        <v>297</v>
      </c>
      <c r="G107" s="60"/>
      <c r="H107" s="33"/>
      <c r="I107" s="69">
        <v>1182</v>
      </c>
      <c r="J107" s="65" t="s">
        <v>298</v>
      </c>
      <c r="K107" s="60"/>
      <c r="L107" s="33"/>
      <c r="M107" s="76"/>
    </row>
    <row r="108" spans="1:13" ht="15" customHeight="1" x14ac:dyDescent="0.3">
      <c r="A108" s="69">
        <v>1105</v>
      </c>
      <c r="B108" s="65" t="s">
        <v>299</v>
      </c>
      <c r="C108" s="5"/>
      <c r="D108" s="33"/>
      <c r="E108" s="69">
        <v>940</v>
      </c>
      <c r="F108" s="65" t="s">
        <v>300</v>
      </c>
      <c r="G108" s="60"/>
      <c r="H108" s="33"/>
      <c r="I108" s="69">
        <v>1183</v>
      </c>
      <c r="J108" s="65" t="s">
        <v>301</v>
      </c>
      <c r="K108" s="60"/>
      <c r="L108" s="33"/>
      <c r="M108" s="76"/>
    </row>
    <row r="109" spans="1:13" ht="15" customHeight="1" x14ac:dyDescent="0.3">
      <c r="A109" s="69">
        <v>814</v>
      </c>
      <c r="B109" s="65" t="s">
        <v>302</v>
      </c>
      <c r="C109" s="5"/>
      <c r="D109" s="33"/>
      <c r="E109" s="69">
        <v>941</v>
      </c>
      <c r="F109" s="65" t="s">
        <v>303</v>
      </c>
      <c r="G109" s="60"/>
      <c r="H109" s="33"/>
      <c r="I109" s="69">
        <v>1047</v>
      </c>
      <c r="J109" s="65" t="s">
        <v>304</v>
      </c>
      <c r="K109" s="60"/>
      <c r="L109" s="33"/>
      <c r="M109" s="76"/>
    </row>
    <row r="110" spans="1:13" ht="15" customHeight="1" x14ac:dyDescent="0.3">
      <c r="A110" s="69">
        <v>815</v>
      </c>
      <c r="B110" s="65" t="s">
        <v>305</v>
      </c>
      <c r="C110" s="5"/>
      <c r="D110" s="33"/>
      <c r="E110" s="69">
        <v>1135</v>
      </c>
      <c r="F110" s="65" t="s">
        <v>306</v>
      </c>
      <c r="G110" s="60"/>
      <c r="H110" s="33"/>
      <c r="I110" s="69">
        <v>1184</v>
      </c>
      <c r="J110" s="65" t="s">
        <v>307</v>
      </c>
      <c r="K110" s="60"/>
      <c r="L110" s="33"/>
      <c r="M110" s="76"/>
    </row>
    <row r="111" spans="1:13" ht="15" customHeight="1" x14ac:dyDescent="0.3">
      <c r="A111" s="69">
        <v>816</v>
      </c>
      <c r="B111" s="65" t="s">
        <v>308</v>
      </c>
      <c r="C111" s="5"/>
      <c r="D111" s="33"/>
      <c r="E111" s="69">
        <v>1136</v>
      </c>
      <c r="F111" s="65" t="s">
        <v>309</v>
      </c>
      <c r="G111" s="60"/>
      <c r="H111" s="33"/>
      <c r="I111" s="69">
        <v>1185</v>
      </c>
      <c r="J111" s="65" t="s">
        <v>310</v>
      </c>
      <c r="K111" s="60"/>
      <c r="L111" s="33"/>
      <c r="M111" s="76"/>
    </row>
    <row r="112" spans="1:13" ht="15" customHeight="1" x14ac:dyDescent="0.3">
      <c r="A112" s="69">
        <v>1106</v>
      </c>
      <c r="B112" s="65" t="s">
        <v>311</v>
      </c>
      <c r="C112" s="5"/>
      <c r="D112" s="33"/>
      <c r="E112" s="69">
        <v>942</v>
      </c>
      <c r="F112" s="66" t="s">
        <v>312</v>
      </c>
      <c r="G112" s="30"/>
      <c r="H112" s="33"/>
      <c r="I112" s="69">
        <v>1218</v>
      </c>
      <c r="J112" s="65" t="s">
        <v>313</v>
      </c>
      <c r="K112" s="60"/>
      <c r="L112" s="33"/>
      <c r="M112" s="76"/>
    </row>
    <row r="113" spans="1:17" ht="15" customHeight="1" x14ac:dyDescent="0.3">
      <c r="A113" s="69">
        <v>1107</v>
      </c>
      <c r="B113" s="65" t="s">
        <v>314</v>
      </c>
      <c r="C113" s="5"/>
      <c r="D113" s="33"/>
      <c r="E113" s="69">
        <v>943</v>
      </c>
      <c r="F113" s="66" t="s">
        <v>315</v>
      </c>
      <c r="G113" s="30"/>
      <c r="H113" s="33"/>
      <c r="I113" s="69">
        <v>1186</v>
      </c>
      <c r="J113" s="65" t="s">
        <v>316</v>
      </c>
      <c r="K113" s="60"/>
      <c r="L113" s="33"/>
      <c r="M113" s="76"/>
    </row>
    <row r="114" spans="1:17" ht="15" customHeight="1" x14ac:dyDescent="0.3">
      <c r="A114" s="69">
        <v>1108</v>
      </c>
      <c r="B114" s="65" t="s">
        <v>317</v>
      </c>
      <c r="C114" s="5"/>
      <c r="D114" s="33"/>
      <c r="E114" s="69">
        <v>1242</v>
      </c>
      <c r="F114" s="65" t="s">
        <v>318</v>
      </c>
      <c r="G114" s="60"/>
      <c r="H114" s="33"/>
      <c r="I114" s="69">
        <v>1049</v>
      </c>
      <c r="J114" s="65" t="s">
        <v>319</v>
      </c>
      <c r="K114" s="60"/>
      <c r="L114" s="33"/>
      <c r="M114" s="76"/>
      <c r="P114" s="77"/>
      <c r="Q114" s="77"/>
    </row>
    <row r="115" spans="1:17" ht="15" customHeight="1" x14ac:dyDescent="0.3">
      <c r="A115" s="69">
        <v>817</v>
      </c>
      <c r="B115" s="65" t="s">
        <v>320</v>
      </c>
      <c r="C115" s="5"/>
      <c r="D115" s="33"/>
      <c r="E115" s="69">
        <v>1231</v>
      </c>
      <c r="F115" s="65" t="s">
        <v>321</v>
      </c>
      <c r="G115" s="60"/>
      <c r="H115" s="33"/>
      <c r="I115" s="69">
        <v>1050</v>
      </c>
      <c r="J115" s="65" t="s">
        <v>322</v>
      </c>
      <c r="K115" s="60"/>
      <c r="L115" s="33"/>
      <c r="M115" s="76"/>
    </row>
    <row r="116" spans="1:17" ht="15" customHeight="1" x14ac:dyDescent="0.3">
      <c r="A116" s="69">
        <v>1109</v>
      </c>
      <c r="B116" s="65" t="s">
        <v>323</v>
      </c>
      <c r="C116" s="5"/>
      <c r="D116" s="33"/>
      <c r="E116" s="69">
        <v>1142</v>
      </c>
      <c r="F116" s="65" t="s">
        <v>324</v>
      </c>
      <c r="G116" s="60"/>
      <c r="H116" s="33"/>
      <c r="I116" s="69">
        <v>1051</v>
      </c>
      <c r="J116" s="65" t="s">
        <v>325</v>
      </c>
      <c r="K116" s="60"/>
      <c r="L116" s="33"/>
      <c r="M116" s="76"/>
    </row>
    <row r="117" spans="1:17" ht="15" customHeight="1" x14ac:dyDescent="0.3">
      <c r="A117" s="69">
        <v>818</v>
      </c>
      <c r="B117" s="65" t="s">
        <v>326</v>
      </c>
      <c r="C117" s="5"/>
      <c r="D117" s="33"/>
      <c r="E117" s="69">
        <v>1208</v>
      </c>
      <c r="F117" s="66" t="s">
        <v>327</v>
      </c>
      <c r="G117" s="30"/>
      <c r="H117" s="33"/>
      <c r="I117" s="69">
        <v>1052</v>
      </c>
      <c r="J117" s="65" t="s">
        <v>328</v>
      </c>
      <c r="K117" s="60"/>
      <c r="L117" s="33"/>
      <c r="M117" s="76"/>
    </row>
    <row r="118" spans="1:17" ht="15" customHeight="1" x14ac:dyDescent="0.3">
      <c r="A118" s="69">
        <v>819</v>
      </c>
      <c r="B118" s="65" t="s">
        <v>329</v>
      </c>
      <c r="C118" s="5"/>
      <c r="D118" s="33"/>
      <c r="E118" s="69">
        <v>1137</v>
      </c>
      <c r="F118" s="65" t="s">
        <v>330</v>
      </c>
      <c r="G118" s="60"/>
      <c r="H118" s="33"/>
      <c r="I118" s="69">
        <v>1053</v>
      </c>
      <c r="J118" s="65" t="s">
        <v>331</v>
      </c>
      <c r="K118" s="60"/>
      <c r="L118" s="33"/>
      <c r="M118" s="76"/>
    </row>
    <row r="119" spans="1:17" ht="15" customHeight="1" x14ac:dyDescent="0.3">
      <c r="A119" s="69">
        <v>820</v>
      </c>
      <c r="B119" s="65" t="s">
        <v>332</v>
      </c>
      <c r="C119" s="5"/>
      <c r="D119" s="33"/>
      <c r="E119" s="69">
        <v>1138</v>
      </c>
      <c r="F119" s="65" t="s">
        <v>333</v>
      </c>
      <c r="G119" s="60"/>
      <c r="H119" s="33"/>
      <c r="I119" s="69">
        <v>1054</v>
      </c>
      <c r="J119" s="65" t="s">
        <v>334</v>
      </c>
      <c r="K119" s="60"/>
      <c r="L119" s="33"/>
      <c r="M119" s="76"/>
    </row>
    <row r="120" spans="1:17" ht="15" customHeight="1" x14ac:dyDescent="0.3">
      <c r="A120" s="69">
        <v>821</v>
      </c>
      <c r="B120" s="65" t="s">
        <v>335</v>
      </c>
      <c r="C120" s="5"/>
      <c r="D120" s="33"/>
      <c r="E120" s="69">
        <v>1139</v>
      </c>
      <c r="F120" s="65" t="s">
        <v>336</v>
      </c>
      <c r="G120" s="60"/>
      <c r="H120" s="33"/>
      <c r="I120" s="69">
        <v>1055</v>
      </c>
      <c r="J120" s="65" t="s">
        <v>337</v>
      </c>
      <c r="K120" s="60"/>
      <c r="L120" s="33"/>
      <c r="M120" s="76"/>
    </row>
    <row r="121" spans="1:17" ht="15" customHeight="1" x14ac:dyDescent="0.3">
      <c r="A121" s="69">
        <v>824</v>
      </c>
      <c r="B121" s="65" t="s">
        <v>338</v>
      </c>
      <c r="C121" s="5"/>
      <c r="D121" s="33"/>
      <c r="E121" s="69">
        <v>1140</v>
      </c>
      <c r="F121" s="65" t="s">
        <v>339</v>
      </c>
      <c r="G121" s="60"/>
      <c r="H121" s="33"/>
      <c r="I121" s="69">
        <v>1061</v>
      </c>
      <c r="J121" s="65" t="s">
        <v>340</v>
      </c>
      <c r="K121" s="60"/>
      <c r="L121" s="33"/>
      <c r="M121" s="76"/>
    </row>
    <row r="122" spans="1:17" ht="15" customHeight="1" x14ac:dyDescent="0.3">
      <c r="A122" s="69">
        <v>825</v>
      </c>
      <c r="B122" s="65" t="s">
        <v>341</v>
      </c>
      <c r="C122" s="5"/>
      <c r="D122" s="33"/>
      <c r="E122" s="69">
        <v>946</v>
      </c>
      <c r="F122" s="65" t="s">
        <v>342</v>
      </c>
      <c r="G122" s="60"/>
      <c r="H122" s="33"/>
      <c r="I122" s="69">
        <v>1062</v>
      </c>
      <c r="J122" s="65" t="s">
        <v>343</v>
      </c>
      <c r="K122" s="60"/>
      <c r="L122" s="33"/>
      <c r="M122" s="76"/>
    </row>
    <row r="123" spans="1:17" ht="15" customHeight="1" x14ac:dyDescent="0.3">
      <c r="A123" s="69">
        <v>826</v>
      </c>
      <c r="B123" s="65" t="s">
        <v>344</v>
      </c>
      <c r="C123" s="5"/>
      <c r="D123" s="33"/>
      <c r="E123" s="69">
        <v>1141</v>
      </c>
      <c r="F123" s="65" t="s">
        <v>345</v>
      </c>
      <c r="G123" s="60"/>
      <c r="H123" s="33"/>
      <c r="I123" s="69">
        <v>1187</v>
      </c>
      <c r="J123" s="65" t="s">
        <v>346</v>
      </c>
      <c r="K123" s="60"/>
      <c r="L123" s="33"/>
      <c r="M123" s="76"/>
    </row>
    <row r="124" spans="1:17" ht="15" customHeight="1" x14ac:dyDescent="0.3">
      <c r="A124" s="69">
        <v>827</v>
      </c>
      <c r="B124" s="65" t="s">
        <v>347</v>
      </c>
      <c r="C124" s="5"/>
      <c r="D124" s="33"/>
      <c r="E124" s="69">
        <v>947</v>
      </c>
      <c r="F124" s="65" t="s">
        <v>348</v>
      </c>
      <c r="G124" s="60"/>
      <c r="H124" s="33"/>
      <c r="I124" s="69">
        <v>1188</v>
      </c>
      <c r="J124" s="65" t="s">
        <v>349</v>
      </c>
      <c r="K124" s="60"/>
      <c r="L124" s="33"/>
      <c r="M124" s="76"/>
    </row>
    <row r="125" spans="1:17" ht="15" customHeight="1" x14ac:dyDescent="0.3">
      <c r="A125" s="69">
        <v>828</v>
      </c>
      <c r="B125" s="65" t="s">
        <v>350</v>
      </c>
      <c r="C125" s="5"/>
      <c r="D125" s="33"/>
      <c r="E125" s="69">
        <v>948</v>
      </c>
      <c r="F125" s="65" t="s">
        <v>351</v>
      </c>
      <c r="G125" s="60"/>
      <c r="H125" s="33"/>
      <c r="I125" s="69">
        <v>1064</v>
      </c>
      <c r="J125" s="65" t="s">
        <v>352</v>
      </c>
      <c r="K125" s="60"/>
      <c r="L125" s="33"/>
      <c r="M125" s="76"/>
    </row>
    <row r="126" spans="1:17" ht="15" customHeight="1" x14ac:dyDescent="0.3">
      <c r="A126" s="69">
        <v>829</v>
      </c>
      <c r="B126" s="65" t="s">
        <v>353</v>
      </c>
      <c r="C126" s="5"/>
      <c r="D126" s="33"/>
      <c r="E126" s="69">
        <v>949</v>
      </c>
      <c r="F126" s="65" t="s">
        <v>354</v>
      </c>
      <c r="G126" s="60"/>
      <c r="H126" s="33"/>
      <c r="I126" s="69">
        <v>1240</v>
      </c>
      <c r="J126" s="65" t="s">
        <v>355</v>
      </c>
      <c r="K126" s="60"/>
      <c r="L126" s="33"/>
      <c r="M126" s="76"/>
    </row>
    <row r="127" spans="1:17" ht="15" customHeight="1" x14ac:dyDescent="0.3">
      <c r="A127" s="69">
        <v>1110</v>
      </c>
      <c r="B127" s="65" t="s">
        <v>356</v>
      </c>
      <c r="C127" s="5"/>
      <c r="D127" s="33"/>
      <c r="E127" s="69">
        <v>1232</v>
      </c>
      <c r="F127" s="65" t="s">
        <v>357</v>
      </c>
      <c r="G127" s="60"/>
      <c r="H127" s="33"/>
      <c r="I127" s="69">
        <v>1190</v>
      </c>
      <c r="J127" s="65" t="s">
        <v>358</v>
      </c>
      <c r="K127" s="60"/>
      <c r="L127" s="33"/>
      <c r="M127" s="76"/>
    </row>
    <row r="128" spans="1:17" ht="15" customHeight="1" x14ac:dyDescent="0.3">
      <c r="A128" s="69">
        <v>833</v>
      </c>
      <c r="B128" s="65" t="s">
        <v>359</v>
      </c>
      <c r="C128" s="5"/>
      <c r="D128" s="33"/>
      <c r="E128" s="69">
        <v>1209</v>
      </c>
      <c r="F128" s="65" t="s">
        <v>360</v>
      </c>
      <c r="G128" s="60"/>
      <c r="H128" s="33"/>
      <c r="I128" s="74">
        <v>1191</v>
      </c>
      <c r="J128" s="60" t="s">
        <v>361</v>
      </c>
      <c r="K128" s="60"/>
      <c r="L128" s="33"/>
      <c r="M128" s="76"/>
    </row>
    <row r="129" spans="1:29" ht="15" customHeight="1" x14ac:dyDescent="0.3">
      <c r="A129" s="69">
        <v>832</v>
      </c>
      <c r="B129" s="65" t="s">
        <v>362</v>
      </c>
      <c r="C129" s="5"/>
      <c r="D129" s="33"/>
      <c r="E129" s="69">
        <v>1233</v>
      </c>
      <c r="F129" s="65" t="s">
        <v>363</v>
      </c>
      <c r="G129" s="60"/>
      <c r="H129" s="33"/>
      <c r="I129" s="74">
        <v>1193</v>
      </c>
      <c r="J129" s="60" t="s">
        <v>364</v>
      </c>
      <c r="K129" s="60"/>
      <c r="L129" s="33"/>
      <c r="M129" s="76"/>
    </row>
    <row r="130" spans="1:29" ht="15" customHeight="1" x14ac:dyDescent="0.3">
      <c r="A130" s="69">
        <v>1111</v>
      </c>
      <c r="B130" s="65" t="s">
        <v>365</v>
      </c>
      <c r="C130" s="5"/>
      <c r="D130" s="33"/>
      <c r="E130" s="69">
        <v>955</v>
      </c>
      <c r="F130" s="65" t="s">
        <v>366</v>
      </c>
      <c r="G130" s="60"/>
      <c r="H130" s="33"/>
      <c r="I130" s="74">
        <v>1068</v>
      </c>
      <c r="J130" s="60" t="s">
        <v>367</v>
      </c>
      <c r="K130" s="60"/>
      <c r="L130" s="33"/>
      <c r="M130" s="76"/>
      <c r="P130" s="77"/>
      <c r="Q130" s="77"/>
      <c r="R130" s="77"/>
      <c r="S130" s="77"/>
      <c r="T130" s="77"/>
      <c r="U130"/>
      <c r="V130"/>
      <c r="W130"/>
      <c r="X130"/>
      <c r="Y130"/>
      <c r="Z130"/>
      <c r="AA130"/>
      <c r="AB130"/>
      <c r="AC130"/>
    </row>
    <row r="131" spans="1:29" ht="15" customHeight="1" x14ac:dyDescent="0.3">
      <c r="A131" s="69">
        <v>834</v>
      </c>
      <c r="B131" s="65" t="s">
        <v>368</v>
      </c>
      <c r="C131" s="5"/>
      <c r="D131" s="33"/>
      <c r="E131" s="69">
        <v>954</v>
      </c>
      <c r="F131" s="65" t="s">
        <v>369</v>
      </c>
      <c r="G131" s="60"/>
      <c r="H131" s="33"/>
      <c r="I131" s="74">
        <v>1069</v>
      </c>
      <c r="J131" s="60" t="s">
        <v>370</v>
      </c>
      <c r="K131" s="60"/>
      <c r="L131" s="33"/>
      <c r="M131" s="76"/>
      <c r="P131" s="77"/>
      <c r="Q131" s="77"/>
      <c r="R131" s="77"/>
      <c r="S131" s="77"/>
      <c r="T131" s="77"/>
      <c r="U131"/>
      <c r="V131"/>
      <c r="W131"/>
      <c r="X131"/>
      <c r="Y131"/>
      <c r="Z131"/>
      <c r="AA131"/>
      <c r="AB131"/>
      <c r="AC131"/>
    </row>
    <row r="132" spans="1:29" ht="15" customHeight="1" x14ac:dyDescent="0.3">
      <c r="A132" s="69">
        <v>835</v>
      </c>
      <c r="B132" s="65" t="s">
        <v>371</v>
      </c>
      <c r="C132" s="5"/>
      <c r="D132" s="33"/>
      <c r="E132" s="69">
        <v>1143</v>
      </c>
      <c r="F132" s="65" t="s">
        <v>372</v>
      </c>
      <c r="G132" s="60"/>
      <c r="H132" s="33"/>
      <c r="I132" s="74">
        <v>1070</v>
      </c>
      <c r="J132" s="60" t="s">
        <v>373</v>
      </c>
      <c r="K132" s="60"/>
      <c r="L132" s="33"/>
      <c r="M132" s="76"/>
      <c r="P132" s="77"/>
      <c r="Q132" s="77"/>
      <c r="R132" s="77"/>
      <c r="S132" s="77"/>
      <c r="T132" s="77"/>
      <c r="U132"/>
      <c r="V132"/>
      <c r="W132"/>
      <c r="X132"/>
      <c r="Y132"/>
      <c r="Z132"/>
      <c r="AA132"/>
      <c r="AB132"/>
      <c r="AC132"/>
    </row>
    <row r="133" spans="1:29" ht="15" customHeight="1" x14ac:dyDescent="0.3">
      <c r="A133" s="69">
        <v>841</v>
      </c>
      <c r="B133" s="65" t="s">
        <v>374</v>
      </c>
      <c r="C133" s="5"/>
      <c r="D133" s="33"/>
      <c r="E133" s="69">
        <v>956</v>
      </c>
      <c r="F133" s="65" t="s">
        <v>375</v>
      </c>
      <c r="G133" s="60"/>
      <c r="H133" s="33"/>
      <c r="I133" s="74">
        <v>1072</v>
      </c>
      <c r="J133" s="60" t="s">
        <v>376</v>
      </c>
      <c r="K133" s="60"/>
      <c r="L133" s="33"/>
      <c r="M133" s="76"/>
      <c r="P133" s="77"/>
      <c r="Q133" s="77"/>
      <c r="R133" s="77"/>
      <c r="S133" s="77"/>
      <c r="T133" s="77"/>
      <c r="U133"/>
      <c r="V133"/>
      <c r="W133"/>
      <c r="X133"/>
      <c r="Y133"/>
      <c r="Z133"/>
      <c r="AA133"/>
      <c r="AB133"/>
      <c r="AC133"/>
    </row>
    <row r="134" spans="1:29" ht="15" customHeight="1" x14ac:dyDescent="0.3">
      <c r="A134" s="69">
        <v>836</v>
      </c>
      <c r="B134" s="65" t="s">
        <v>377</v>
      </c>
      <c r="C134" s="30"/>
      <c r="D134" s="34"/>
      <c r="E134" s="69">
        <v>1083</v>
      </c>
      <c r="F134" s="65" t="s">
        <v>378</v>
      </c>
      <c r="G134" s="60"/>
      <c r="H134" s="33"/>
      <c r="I134" s="74">
        <v>1241</v>
      </c>
      <c r="J134" s="60" t="s">
        <v>379</v>
      </c>
      <c r="K134" s="60"/>
      <c r="L134" s="33"/>
      <c r="M134" s="76"/>
      <c r="P134" s="77"/>
      <c r="Q134" s="77"/>
      <c r="R134" s="77"/>
      <c r="S134" s="77"/>
      <c r="T134" s="77"/>
      <c r="U134"/>
      <c r="V134"/>
      <c r="W134"/>
      <c r="X134"/>
      <c r="Y134"/>
      <c r="Z134"/>
      <c r="AA134"/>
      <c r="AB134"/>
      <c r="AC134"/>
    </row>
    <row r="135" spans="1:29" ht="15" customHeight="1" x14ac:dyDescent="0.3">
      <c r="A135" s="35">
        <v>1113</v>
      </c>
      <c r="B135" s="70" t="s">
        <v>380</v>
      </c>
      <c r="C135" s="36"/>
      <c r="D135" s="37"/>
      <c r="E135" s="72">
        <v>957</v>
      </c>
      <c r="F135" s="70" t="s">
        <v>381</v>
      </c>
      <c r="G135" s="62"/>
      <c r="H135" s="37"/>
      <c r="I135" s="73">
        <v>963</v>
      </c>
      <c r="J135" s="62" t="s">
        <v>382</v>
      </c>
      <c r="K135" s="62"/>
      <c r="L135" s="37"/>
      <c r="M135" s="76"/>
      <c r="P135" s="77"/>
      <c r="Q135" s="77"/>
      <c r="R135" s="77"/>
      <c r="S135" s="77"/>
      <c r="T135" s="77"/>
      <c r="U135"/>
      <c r="V135"/>
      <c r="W135"/>
      <c r="X135"/>
      <c r="Y135"/>
      <c r="Z135"/>
      <c r="AA135"/>
      <c r="AB135"/>
      <c r="AC135"/>
    </row>
    <row r="136" spans="1:29" ht="14.1" customHeight="1" x14ac:dyDescent="0.3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76"/>
      <c r="P136" s="77"/>
      <c r="Q136" s="77"/>
      <c r="R136" s="77"/>
      <c r="S136" s="77"/>
      <c r="T136" s="77"/>
      <c r="U136"/>
      <c r="V136"/>
      <c r="W136"/>
      <c r="X136"/>
      <c r="Y136"/>
      <c r="Z136"/>
      <c r="AA136"/>
      <c r="AB136"/>
      <c r="AC136"/>
    </row>
    <row r="137" spans="1:29" ht="15" customHeight="1" x14ac:dyDescent="0.3">
      <c r="A137" s="106" t="s">
        <v>383</v>
      </c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8"/>
      <c r="M137" s="76"/>
      <c r="P137" s="77"/>
      <c r="Q137" s="77"/>
      <c r="R137" s="77"/>
      <c r="S137" s="77"/>
      <c r="T137" s="77"/>
      <c r="U137"/>
      <c r="V137"/>
      <c r="W137"/>
      <c r="X137"/>
      <c r="Y137"/>
      <c r="Z137"/>
      <c r="AA137"/>
      <c r="AB137"/>
      <c r="AC137"/>
    </row>
    <row r="138" spans="1:29" ht="15" customHeight="1" x14ac:dyDescent="0.3">
      <c r="A138" s="95" t="s">
        <v>6</v>
      </c>
      <c r="B138" s="97" t="s">
        <v>7</v>
      </c>
      <c r="C138" s="99" t="s">
        <v>8</v>
      </c>
      <c r="D138" s="100"/>
      <c r="E138" s="95" t="s">
        <v>6</v>
      </c>
      <c r="F138" s="97" t="s">
        <v>7</v>
      </c>
      <c r="G138" s="99" t="s">
        <v>8</v>
      </c>
      <c r="H138" s="100"/>
      <c r="I138" s="95" t="s">
        <v>6</v>
      </c>
      <c r="J138" s="97" t="s">
        <v>7</v>
      </c>
      <c r="K138" s="99" t="s">
        <v>8</v>
      </c>
      <c r="L138" s="100"/>
      <c r="M138" s="76"/>
      <c r="P138" s="77"/>
      <c r="Q138" s="77"/>
      <c r="R138" s="77"/>
      <c r="S138" s="77"/>
      <c r="T138" s="77"/>
      <c r="U138"/>
      <c r="V138"/>
      <c r="W138"/>
      <c r="X138"/>
      <c r="Y138"/>
      <c r="Z138"/>
      <c r="AA138"/>
      <c r="AB138"/>
      <c r="AC138"/>
    </row>
    <row r="139" spans="1:29" x14ac:dyDescent="0.3">
      <c r="A139" s="96"/>
      <c r="B139" s="98"/>
      <c r="C139" s="50" t="s">
        <v>9</v>
      </c>
      <c r="D139" s="51" t="s">
        <v>10</v>
      </c>
      <c r="E139" s="96"/>
      <c r="F139" s="98"/>
      <c r="G139" s="50" t="s">
        <v>9</v>
      </c>
      <c r="H139" s="51" t="s">
        <v>10</v>
      </c>
      <c r="I139" s="96"/>
      <c r="J139" s="98"/>
      <c r="K139" s="50" t="s">
        <v>9</v>
      </c>
      <c r="L139" s="51" t="s">
        <v>10</v>
      </c>
      <c r="M139" s="76"/>
      <c r="P139" s="77"/>
      <c r="Q139" s="77"/>
      <c r="R139" s="77"/>
      <c r="S139" s="77"/>
      <c r="T139" s="77"/>
      <c r="U139"/>
      <c r="V139"/>
      <c r="W139"/>
      <c r="X139"/>
      <c r="Y139"/>
      <c r="Z139"/>
      <c r="AA139"/>
      <c r="AB139"/>
      <c r="AC139"/>
    </row>
    <row r="140" spans="1:29" x14ac:dyDescent="0.3">
      <c r="A140" s="40" t="s">
        <v>384</v>
      </c>
      <c r="B140" s="39"/>
      <c r="C140" s="39"/>
      <c r="D140" s="41"/>
      <c r="E140" s="47" t="s">
        <v>384</v>
      </c>
      <c r="F140" s="39"/>
      <c r="G140" s="39"/>
      <c r="H140" s="41"/>
      <c r="I140" s="47" t="s">
        <v>384</v>
      </c>
      <c r="J140" s="39"/>
      <c r="K140" s="39"/>
      <c r="L140" s="41"/>
      <c r="M140" s="76"/>
      <c r="P140" s="77"/>
      <c r="Q140" s="77"/>
      <c r="R140" s="77"/>
      <c r="S140" s="77"/>
      <c r="T140" s="77"/>
      <c r="U140"/>
      <c r="V140"/>
      <c r="W140"/>
      <c r="X140"/>
      <c r="Y140"/>
      <c r="Z140"/>
      <c r="AA140"/>
      <c r="AB140"/>
      <c r="AC140"/>
    </row>
    <row r="141" spans="1:29" x14ac:dyDescent="0.3">
      <c r="A141" s="42" t="s">
        <v>384</v>
      </c>
      <c r="B141" s="38"/>
      <c r="C141" s="38"/>
      <c r="D141" s="43"/>
      <c r="E141" s="48" t="s">
        <v>384</v>
      </c>
      <c r="F141" s="38"/>
      <c r="G141" s="38"/>
      <c r="H141" s="43"/>
      <c r="I141" s="48" t="s">
        <v>384</v>
      </c>
      <c r="J141" s="38"/>
      <c r="K141" s="38"/>
      <c r="L141" s="43"/>
      <c r="M141" s="76"/>
      <c r="P141" s="77"/>
      <c r="Q141" s="77"/>
      <c r="R141" s="77"/>
      <c r="S141" s="77"/>
      <c r="T141" s="77"/>
      <c r="U141"/>
      <c r="V141"/>
      <c r="W141"/>
      <c r="X141"/>
      <c r="Y141"/>
      <c r="Z141"/>
      <c r="AA141"/>
      <c r="AB141"/>
      <c r="AC141"/>
    </row>
    <row r="142" spans="1:29" x14ac:dyDescent="0.3">
      <c r="A142" s="42" t="s">
        <v>384</v>
      </c>
      <c r="B142" s="38"/>
      <c r="C142" s="38"/>
      <c r="D142" s="43"/>
      <c r="E142" s="48" t="s">
        <v>384</v>
      </c>
      <c r="F142" s="38"/>
      <c r="G142" s="38"/>
      <c r="H142" s="43"/>
      <c r="I142" s="48" t="s">
        <v>384</v>
      </c>
      <c r="J142" s="38"/>
      <c r="K142" s="38"/>
      <c r="L142" s="43"/>
      <c r="M142" s="76"/>
      <c r="P142" s="77"/>
      <c r="Q142" s="77"/>
      <c r="R142" s="77"/>
      <c r="S142" s="77"/>
      <c r="T142" s="77"/>
      <c r="U142"/>
      <c r="V142"/>
      <c r="W142"/>
      <c r="X142"/>
      <c r="Y142"/>
      <c r="Z142"/>
      <c r="AA142"/>
      <c r="AB142"/>
      <c r="AC142"/>
    </row>
    <row r="143" spans="1:29" x14ac:dyDescent="0.3">
      <c r="A143" s="42" t="s">
        <v>384</v>
      </c>
      <c r="B143" s="38"/>
      <c r="C143" s="38"/>
      <c r="D143" s="43"/>
      <c r="E143" s="48" t="s">
        <v>384</v>
      </c>
      <c r="F143" s="38"/>
      <c r="G143" s="38"/>
      <c r="H143" s="43"/>
      <c r="I143" s="48" t="s">
        <v>384</v>
      </c>
      <c r="J143" s="38"/>
      <c r="K143" s="38"/>
      <c r="L143" s="43"/>
      <c r="M143" s="76"/>
      <c r="P143" s="77"/>
      <c r="Q143" s="77"/>
      <c r="R143" s="77"/>
      <c r="S143" s="77"/>
      <c r="T143" s="77"/>
      <c r="U143"/>
      <c r="V143"/>
      <c r="W143"/>
      <c r="X143"/>
      <c r="Y143"/>
      <c r="Z143"/>
      <c r="AA143"/>
      <c r="AB143"/>
      <c r="AC143"/>
    </row>
    <row r="144" spans="1:29" x14ac:dyDescent="0.3">
      <c r="A144" s="42" t="s">
        <v>384</v>
      </c>
      <c r="B144" s="38"/>
      <c r="C144" s="38"/>
      <c r="D144" s="43"/>
      <c r="E144" s="48" t="s">
        <v>384</v>
      </c>
      <c r="F144" s="38"/>
      <c r="G144" s="38"/>
      <c r="H144" s="43"/>
      <c r="I144" s="48" t="s">
        <v>384</v>
      </c>
      <c r="J144" s="38"/>
      <c r="K144" s="38"/>
      <c r="L144" s="43"/>
      <c r="M144" s="76"/>
      <c r="P144" s="77"/>
      <c r="Q144" s="77"/>
      <c r="R144" s="77"/>
      <c r="S144" s="77"/>
      <c r="T144" s="77"/>
      <c r="U144"/>
      <c r="V144"/>
      <c r="W144"/>
      <c r="X144"/>
      <c r="Y144"/>
      <c r="Z144"/>
      <c r="AA144"/>
      <c r="AB144"/>
      <c r="AC144"/>
    </row>
    <row r="145" spans="1:29" x14ac:dyDescent="0.3">
      <c r="A145" s="42" t="s">
        <v>384</v>
      </c>
      <c r="B145" s="38"/>
      <c r="C145" s="38"/>
      <c r="D145" s="43"/>
      <c r="E145" s="48" t="s">
        <v>384</v>
      </c>
      <c r="F145" s="38"/>
      <c r="G145" s="38"/>
      <c r="H145" s="43"/>
      <c r="I145" s="48" t="s">
        <v>384</v>
      </c>
      <c r="J145" s="38"/>
      <c r="K145" s="38"/>
      <c r="L145" s="43"/>
      <c r="M145" s="76"/>
      <c r="P145" s="77"/>
      <c r="Q145" s="77"/>
      <c r="R145" s="77"/>
      <c r="S145" s="77"/>
      <c r="T145" s="77"/>
      <c r="U145"/>
      <c r="V145"/>
      <c r="W145"/>
      <c r="X145"/>
      <c r="Y145"/>
      <c r="Z145"/>
      <c r="AA145"/>
      <c r="AB145"/>
      <c r="AC145"/>
    </row>
    <row r="146" spans="1:29" x14ac:dyDescent="0.3">
      <c r="A146" s="42" t="s">
        <v>384</v>
      </c>
      <c r="B146" s="38"/>
      <c r="C146" s="38"/>
      <c r="D146" s="43"/>
      <c r="E146" s="48" t="s">
        <v>384</v>
      </c>
      <c r="F146" s="38"/>
      <c r="G146" s="38"/>
      <c r="H146" s="43"/>
      <c r="I146" s="48" t="s">
        <v>384</v>
      </c>
      <c r="J146" s="38"/>
      <c r="K146" s="38"/>
      <c r="L146" s="43"/>
      <c r="M146" s="76"/>
      <c r="P146" s="77"/>
      <c r="Q146" s="77"/>
      <c r="R146" s="77"/>
      <c r="S146" s="77"/>
      <c r="T146" s="77"/>
      <c r="U146"/>
      <c r="V146"/>
      <c r="W146"/>
      <c r="X146"/>
      <c r="Y146"/>
      <c r="Z146"/>
      <c r="AA146"/>
      <c r="AB146"/>
      <c r="AC146"/>
    </row>
    <row r="147" spans="1:29" x14ac:dyDescent="0.3">
      <c r="A147" s="42" t="s">
        <v>384</v>
      </c>
      <c r="B147" s="38"/>
      <c r="C147" s="38"/>
      <c r="D147" s="43"/>
      <c r="E147" s="48" t="s">
        <v>384</v>
      </c>
      <c r="F147" s="38"/>
      <c r="G147" s="38"/>
      <c r="H147" s="43"/>
      <c r="I147" s="48" t="s">
        <v>384</v>
      </c>
      <c r="J147" s="38"/>
      <c r="K147" s="38"/>
      <c r="L147" s="43"/>
      <c r="M147" s="76"/>
      <c r="P147" s="77"/>
      <c r="Q147" s="77"/>
      <c r="R147" s="77"/>
      <c r="S147" s="77"/>
      <c r="T147" s="77"/>
      <c r="U147"/>
      <c r="V147"/>
      <c r="W147"/>
      <c r="X147"/>
      <c r="Y147"/>
      <c r="Z147"/>
      <c r="AA147"/>
      <c r="AB147"/>
      <c r="AC147"/>
    </row>
    <row r="148" spans="1:29" x14ac:dyDescent="0.3">
      <c r="A148" s="42" t="s">
        <v>384</v>
      </c>
      <c r="B148" s="38"/>
      <c r="C148" s="38"/>
      <c r="D148" s="43"/>
      <c r="E148" s="48" t="s">
        <v>384</v>
      </c>
      <c r="F148" s="38"/>
      <c r="G148" s="38"/>
      <c r="H148" s="43"/>
      <c r="I148" s="48" t="s">
        <v>384</v>
      </c>
      <c r="J148" s="38"/>
      <c r="K148" s="38"/>
      <c r="L148" s="43"/>
      <c r="M148" s="76"/>
    </row>
    <row r="149" spans="1:29" x14ac:dyDescent="0.3">
      <c r="A149" s="44" t="s">
        <v>384</v>
      </c>
      <c r="B149" s="45"/>
      <c r="C149" s="45"/>
      <c r="D149" s="46"/>
      <c r="E149" s="49" t="s">
        <v>384</v>
      </c>
      <c r="F149" s="45"/>
      <c r="G149" s="45"/>
      <c r="H149" s="46"/>
      <c r="I149" s="49" t="s">
        <v>384</v>
      </c>
      <c r="J149" s="45"/>
      <c r="K149" s="45"/>
      <c r="L149" s="46"/>
      <c r="M149" s="76"/>
    </row>
    <row r="150" spans="1:29" x14ac:dyDescent="0.3">
      <c r="B150" s="84" t="s">
        <v>385</v>
      </c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76"/>
    </row>
    <row r="151" spans="1:29" ht="3" customHeight="1" thickBot="1" x14ac:dyDescent="0.35">
      <c r="B151" s="6"/>
      <c r="C151" s="7"/>
      <c r="D151" s="7"/>
      <c r="E151" s="7"/>
      <c r="F151" s="4"/>
      <c r="G151" s="4"/>
      <c r="H151" s="8"/>
      <c r="I151" s="7"/>
      <c r="J151" s="4"/>
      <c r="K151" s="4"/>
      <c r="L151" s="7"/>
      <c r="M151" s="76"/>
    </row>
    <row r="152" spans="1:29" ht="15.75" customHeight="1" thickBot="1" x14ac:dyDescent="0.35">
      <c r="B152" s="6"/>
      <c r="C152" s="55" t="s">
        <v>9</v>
      </c>
      <c r="D152" s="56" t="s">
        <v>10</v>
      </c>
      <c r="E152" s="7"/>
      <c r="F152" s="4"/>
      <c r="G152" s="4"/>
      <c r="H152" s="8"/>
      <c r="I152" s="7"/>
      <c r="J152" s="4"/>
      <c r="K152" s="4"/>
      <c r="L152" s="7"/>
      <c r="M152" s="76"/>
    </row>
    <row r="153" spans="1:29" ht="15" thickBot="1" x14ac:dyDescent="0.35">
      <c r="B153" s="52" t="s">
        <v>386</v>
      </c>
      <c r="C153" s="54">
        <f>SUM(C12:C135,G12:G135,K12:K135,C140:C149,G140:G149,K140:K149)</f>
        <v>0</v>
      </c>
      <c r="D153" s="53">
        <f>SUM(D12:D135,H12:H135,L12:L135,D140:D149,H140:H149,L140:L149)</f>
        <v>0</v>
      </c>
      <c r="E153" s="7"/>
      <c r="F153" s="4"/>
      <c r="G153" s="4"/>
      <c r="H153" s="8"/>
      <c r="I153" s="7"/>
      <c r="J153" s="4"/>
      <c r="K153" s="4"/>
      <c r="L153" s="7"/>
      <c r="M153" s="76"/>
    </row>
    <row r="154" spans="1:29" ht="9.75" customHeight="1" x14ac:dyDescent="0.3">
      <c r="B154" s="9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78"/>
      <c r="N154" s="79"/>
      <c r="O154" s="80"/>
      <c r="P154" s="80"/>
      <c r="Q154" s="80"/>
      <c r="R154" s="80"/>
      <c r="S154" s="80"/>
    </row>
    <row r="155" spans="1:29" x14ac:dyDescent="0.3">
      <c r="A155" s="2"/>
      <c r="B155" s="88" t="s">
        <v>387</v>
      </c>
      <c r="C155" s="92"/>
      <c r="D155" s="92"/>
      <c r="E155" s="92"/>
      <c r="F155" s="92"/>
      <c r="G155" s="92"/>
      <c r="H155" s="92"/>
      <c r="I155" s="92"/>
      <c r="J155" s="92"/>
      <c r="K155" s="89"/>
      <c r="L155" s="4"/>
      <c r="M155" s="76"/>
      <c r="N155" s="76"/>
      <c r="O155" s="80"/>
      <c r="P155" s="80"/>
      <c r="Q155" s="80"/>
      <c r="R155" s="80"/>
      <c r="S155" s="80"/>
    </row>
    <row r="156" spans="1:29" x14ac:dyDescent="0.3">
      <c r="A156" s="2"/>
      <c r="B156" s="85" t="s">
        <v>388</v>
      </c>
      <c r="C156" s="85" t="s">
        <v>388</v>
      </c>
      <c r="D156" s="85"/>
      <c r="E156" s="85"/>
      <c r="F156" s="88" t="s">
        <v>389</v>
      </c>
      <c r="G156" s="89"/>
      <c r="H156" s="85" t="s">
        <v>390</v>
      </c>
      <c r="I156" s="85"/>
      <c r="J156" s="88" t="s">
        <v>391</v>
      </c>
      <c r="K156" s="89"/>
      <c r="L156" s="4"/>
      <c r="M156" s="76"/>
      <c r="N156" s="76"/>
      <c r="O156" s="80"/>
      <c r="P156" s="80"/>
      <c r="Q156" s="80"/>
      <c r="R156" s="80"/>
      <c r="S156" s="80"/>
    </row>
    <row r="157" spans="1:29" x14ac:dyDescent="0.3">
      <c r="A157" s="2"/>
      <c r="B157" s="86" t="str">
        <f>IF(data2!$A$21=2,data2!C17,IF(data2!$A$21=3,data2!C20,IF(data2!$A$21=4,data2!C23,IF(data2!$A$21=5,data2!C26,"Vyberte správné čtvrtletí v hlavičce"))))</f>
        <v>leden</v>
      </c>
      <c r="C157" s="86" t="str">
        <f>IF(data!$A$21=2,data!C17,IF(data!$A$21=3,data!C20,IF(data!$A$21=4,data!C23,IF(data!$A$21=5,data!C26,"Vyberte správné čtvrtletí v hlavičce"))))</f>
        <v>leden</v>
      </c>
      <c r="D157" s="86"/>
      <c r="E157" s="86"/>
      <c r="F157" s="90"/>
      <c r="G157" s="91"/>
      <c r="H157" s="87">
        <f ca="1">data2!$G$6</f>
        <v>5.53</v>
      </c>
      <c r="I157" s="87"/>
      <c r="J157" s="93">
        <f ca="1">'Hlášení počtu přípojek (bez DS)'!F157*'Hlášení počtu přípojek (bez DS)'!H157</f>
        <v>0</v>
      </c>
      <c r="K157" s="94"/>
      <c r="L157" s="4"/>
      <c r="M157" s="76"/>
      <c r="N157" s="76"/>
      <c r="O157" s="80"/>
      <c r="P157" s="80"/>
      <c r="Q157" s="80"/>
      <c r="R157" s="80"/>
      <c r="S157" s="80"/>
    </row>
    <row r="158" spans="1:29" x14ac:dyDescent="0.3">
      <c r="A158" s="2"/>
      <c r="B158" s="86" t="str">
        <f>IF(data2!$A$21=2,data2!C18,IF(data2!$A$21=3,data2!C21,IF(data2!$A$21=4,data2!C24,IF(data2!$A$21=5,data2!C27,"Vyberte správné čtvrtletí v hlavičce"))))</f>
        <v>únor</v>
      </c>
      <c r="C158" s="86" t="str">
        <f>IF(data!$A$21=2,data!C18,IF(data!$A$21=3,data!C21,IF(data!$A$21=4,data!C24,IF(data!$A$21=5,data!C27,"Vyberte správné čtvrtletí v hlavičce"))))</f>
        <v>únor</v>
      </c>
      <c r="D158" s="86"/>
      <c r="E158" s="86"/>
      <c r="F158" s="90"/>
      <c r="G158" s="91"/>
      <c r="H158" s="87">
        <f ca="1">data2!$G$6</f>
        <v>5.53</v>
      </c>
      <c r="I158" s="87"/>
      <c r="J158" s="93">
        <f ca="1">'Hlášení počtu přípojek (bez DS)'!F158*'Hlášení počtu přípojek (bez DS)'!H158</f>
        <v>0</v>
      </c>
      <c r="K158" s="94"/>
      <c r="L158" s="4"/>
      <c r="M158" s="76"/>
      <c r="N158" s="76"/>
      <c r="O158" s="80"/>
      <c r="P158" s="80"/>
      <c r="Q158" s="80"/>
      <c r="R158" s="80"/>
      <c r="S158" s="80"/>
    </row>
    <row r="159" spans="1:29" x14ac:dyDescent="0.3">
      <c r="A159" s="2"/>
      <c r="B159" s="86" t="str">
        <f>IF(data2!$A$21=2,data2!C19,IF(data2!$A$21=3,data2!C22,IF(data2!$A$21=4,data2!C25,IF(data2!$A$21=5,data2!C28,"Vyberte správné čtvrtletí v hlavičce"))))</f>
        <v>březen</v>
      </c>
      <c r="C159" s="86" t="str">
        <f>IF(data!$A$21=2,data!C19,IF(data!$A$21=3,data!C22,IF(data!$A$21=4,data!C25,IF(data!$A$21=5,data!C28,"Vyberte správné čtvrtletí v hlavičce"))))</f>
        <v>březen</v>
      </c>
      <c r="D159" s="86"/>
      <c r="E159" s="86"/>
      <c r="F159" s="90"/>
      <c r="G159" s="91"/>
      <c r="H159" s="87">
        <f ca="1">data2!$G$6</f>
        <v>5.53</v>
      </c>
      <c r="I159" s="87"/>
      <c r="J159" s="93">
        <f ca="1">'Hlášení počtu přípojek (bez DS)'!F159*'Hlášení počtu přípojek (bez DS)'!H159</f>
        <v>0</v>
      </c>
      <c r="K159" s="94"/>
      <c r="L159" s="4"/>
      <c r="M159" s="76"/>
      <c r="N159" s="76"/>
      <c r="O159" s="80"/>
      <c r="P159" s="80"/>
      <c r="Q159" s="80"/>
      <c r="R159" s="80"/>
      <c r="S159" s="80"/>
    </row>
    <row r="160" spans="1:29" ht="9.75" customHeight="1" thickBot="1" x14ac:dyDescent="0.35">
      <c r="A160" s="2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76"/>
      <c r="N160" s="76"/>
      <c r="O160" s="80"/>
      <c r="P160" s="80"/>
      <c r="Q160" s="80"/>
      <c r="R160" s="80"/>
      <c r="S160" s="80"/>
    </row>
    <row r="161" spans="1:19" x14ac:dyDescent="0.3">
      <c r="A161" s="2"/>
      <c r="B161" s="4"/>
      <c r="C161" s="11" t="s">
        <v>392</v>
      </c>
      <c r="D161" s="11"/>
      <c r="E161" s="11"/>
      <c r="F161" s="110">
        <f ca="1">J157+J158+J159</f>
        <v>0</v>
      </c>
      <c r="G161" s="110"/>
      <c r="H161" s="110"/>
      <c r="I161" s="110"/>
      <c r="J161" s="4"/>
      <c r="K161" s="4"/>
      <c r="L161" s="4"/>
      <c r="M161" s="76"/>
      <c r="N161" s="76"/>
      <c r="O161" s="80"/>
      <c r="P161" s="80"/>
      <c r="Q161" s="80"/>
      <c r="R161" s="80"/>
      <c r="S161" s="80"/>
    </row>
    <row r="162" spans="1:19" x14ac:dyDescent="0.3">
      <c r="A162" s="2"/>
      <c r="B162" s="4"/>
      <c r="C162" s="11" t="s">
        <v>393</v>
      </c>
      <c r="D162" s="11"/>
      <c r="E162" s="11"/>
      <c r="F162" s="111">
        <v>0.21</v>
      </c>
      <c r="G162" s="111"/>
      <c r="H162" s="111"/>
      <c r="I162" s="111"/>
      <c r="J162" s="4"/>
      <c r="K162" s="4"/>
      <c r="L162" s="4"/>
      <c r="M162" s="76"/>
      <c r="N162" s="76"/>
      <c r="O162" s="80"/>
      <c r="P162" s="80"/>
      <c r="Q162" s="80"/>
      <c r="R162" s="80"/>
      <c r="S162" s="80"/>
    </row>
    <row r="163" spans="1:19" ht="22.5" customHeight="1" thickBot="1" x14ac:dyDescent="0.35">
      <c r="A163" s="2"/>
      <c r="B163" s="4"/>
      <c r="C163" s="11" t="s">
        <v>394</v>
      </c>
      <c r="D163" s="11"/>
      <c r="E163" s="11"/>
      <c r="F163" s="113">
        <f ca="1">'Hlášení počtu přípojek (bez DS)'!F161*'Hlášení počtu přípojek (bez DS)'!F162+'Hlášení počtu přípojek (bez DS)'!F161</f>
        <v>0</v>
      </c>
      <c r="G163" s="113"/>
      <c r="H163" s="113"/>
      <c r="I163" s="113"/>
      <c r="J163" s="4"/>
      <c r="K163" s="4"/>
      <c r="L163" s="4"/>
      <c r="M163" s="76"/>
      <c r="N163" s="76"/>
      <c r="O163" s="80"/>
      <c r="P163" s="80"/>
      <c r="Q163" s="80"/>
      <c r="R163" s="80"/>
      <c r="S163" s="80"/>
    </row>
    <row r="164" spans="1:19" ht="26.1" customHeight="1" x14ac:dyDescent="0.3">
      <c r="A164" s="2"/>
      <c r="B164" s="4"/>
      <c r="C164" s="11" t="s">
        <v>395</v>
      </c>
      <c r="D164" s="11"/>
      <c r="E164" s="11"/>
      <c r="F164" s="109"/>
      <c r="G164" s="109"/>
      <c r="H164" s="109"/>
      <c r="I164" s="109"/>
      <c r="J164" s="4"/>
      <c r="K164" s="4"/>
      <c r="L164" s="4"/>
      <c r="M164" s="76"/>
      <c r="N164" s="76"/>
      <c r="O164" s="80"/>
      <c r="P164" s="80"/>
      <c r="Q164" s="80"/>
      <c r="R164" s="80"/>
      <c r="S164" s="80"/>
    </row>
    <row r="165" spans="1:19" x14ac:dyDescent="0.3">
      <c r="B165" s="83" t="s">
        <v>396</v>
      </c>
      <c r="C165" s="12"/>
      <c r="D165" s="12"/>
      <c r="E165" s="12"/>
      <c r="F165" s="4"/>
      <c r="G165" s="4"/>
      <c r="H165" s="4"/>
      <c r="I165" s="4"/>
      <c r="J165" s="4"/>
      <c r="K165" s="4"/>
      <c r="L165" s="4"/>
      <c r="M165" s="76"/>
      <c r="N165" s="81"/>
      <c r="O165" s="80"/>
      <c r="P165" s="81"/>
    </row>
  </sheetData>
  <mergeCells count="53">
    <mergeCell ref="A5:B5"/>
    <mergeCell ref="C5:L5"/>
    <mergeCell ref="A1:L1"/>
    <mergeCell ref="A3:B3"/>
    <mergeCell ref="C3:L3"/>
    <mergeCell ref="A4:B4"/>
    <mergeCell ref="C4:L4"/>
    <mergeCell ref="A6:B6"/>
    <mergeCell ref="C6:L6"/>
    <mergeCell ref="A7:B7"/>
    <mergeCell ref="A8:B8"/>
    <mergeCell ref="C8:L8"/>
    <mergeCell ref="B155:K155"/>
    <mergeCell ref="G10:H10"/>
    <mergeCell ref="I10:I11"/>
    <mergeCell ref="J10:J11"/>
    <mergeCell ref="K10:L10"/>
    <mergeCell ref="A137:L137"/>
    <mergeCell ref="A138:A139"/>
    <mergeCell ref="B138:B139"/>
    <mergeCell ref="C138:D138"/>
    <mergeCell ref="E138:E139"/>
    <mergeCell ref="F138:F139"/>
    <mergeCell ref="A10:A11"/>
    <mergeCell ref="B10:B11"/>
    <mergeCell ref="C10:D10"/>
    <mergeCell ref="E10:E11"/>
    <mergeCell ref="F10:F11"/>
    <mergeCell ref="G138:H138"/>
    <mergeCell ref="I138:I139"/>
    <mergeCell ref="J138:J139"/>
    <mergeCell ref="K138:L138"/>
    <mergeCell ref="B150:L150"/>
    <mergeCell ref="B156:E156"/>
    <mergeCell ref="F156:G156"/>
    <mergeCell ref="H156:I156"/>
    <mergeCell ref="J156:K156"/>
    <mergeCell ref="B157:E157"/>
    <mergeCell ref="F157:G157"/>
    <mergeCell ref="H157:I157"/>
    <mergeCell ref="J157:K157"/>
    <mergeCell ref="J158:K158"/>
    <mergeCell ref="B159:E159"/>
    <mergeCell ref="F159:G159"/>
    <mergeCell ref="H159:I159"/>
    <mergeCell ref="J159:K159"/>
    <mergeCell ref="F161:I161"/>
    <mergeCell ref="F162:I162"/>
    <mergeCell ref="F163:I163"/>
    <mergeCell ref="F164:I164"/>
    <mergeCell ref="B158:E158"/>
    <mergeCell ref="F158:G158"/>
    <mergeCell ref="H158:I158"/>
  </mergeCells>
  <dataValidations count="5">
    <dataValidation operator="greaterThan" errorTitle="Chybná hodnota" error="Vložit lze pouze čísla." sqref="H157:I159" xr:uid="{76DC9DFE-1810-419F-9B36-E1D136D6D465}">
      <formula1>-2</formula1>
      <formula2>0</formula2>
    </dataValidation>
    <dataValidation type="whole" operator="greaterThan" allowBlank="1" showErrorMessage="1" errorTitle="Chybná hodnota" error="Vložit lze pouze kladná celočíselná hodnota." sqref="F157:F159" xr:uid="{BF60D7B0-E33B-4FE2-8280-32A410BAA464}">
      <formula1>-1</formula1>
      <formula2>0</formula2>
    </dataValidation>
    <dataValidation operator="greaterThanOrEqual" allowBlank="1" showErrorMessage="1" errorTitle="Chybná hodnota" error="Vložit lze pouze kladná celočíselná hodnota." sqref="B140:B149 F140:G149 J140:K149" xr:uid="{AA2C47FB-AB93-45D5-B8ED-D57485A596AA}">
      <formula1>0</formula1>
      <formula2>0</formula2>
    </dataValidation>
    <dataValidation operator="equal" allowBlank="1" showErrorMessage="1" sqref="A140:A149 E140:E149 I140:I149 B150:M152 C153:M154" xr:uid="{60FB8F61-89BB-4826-8A07-DE7B1E0EC519}">
      <formula1>0</formula1>
      <formula2>0</formula2>
    </dataValidation>
    <dataValidation type="whole" operator="greaterThanOrEqual" allowBlank="1" showErrorMessage="1" errorTitle="Chybná hodnota" error="Vložit lze pouze kladná celočíselná hodnota." sqref="C12:D133 H12:H135 L12:L135 I131:I135 C140:D149 H140:H149 L140:L149" xr:uid="{0030D9C1-E902-426D-8B2F-5C7588040119}">
      <formula1>0</formula1>
      <formula2>0</formula2>
    </dataValidation>
  </dataValidations>
  <printOptions horizontalCentered="1"/>
  <pageMargins left="0.23622047244094491" right="0.23622047244094491" top="0.27559055118110237" bottom="0.27559055118110237" header="0" footer="0"/>
  <pageSetup paperSize="9" scale="72" firstPageNumber="0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Rozevírací seznam 1">
              <controlPr defaultSize="0" autoFill="0" autoLine="0" autoPict="0">
                <anchor moveWithCells="1" sizeWithCells="1">
                  <from>
                    <xdr:col>1</xdr:col>
                    <xdr:colOff>83820</xdr:colOff>
                    <xdr:row>1</xdr:row>
                    <xdr:rowOff>38100</xdr:rowOff>
                  </from>
                  <to>
                    <xdr:col>12</xdr:col>
                    <xdr:colOff>7620</xdr:colOff>
                    <xdr:row>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Rozevírací seznam 2">
              <controlPr defaultSize="0" autoFill="0" autoLine="0" autoPict="0">
                <anchor moveWithCells="1" sizeWithCells="1">
                  <from>
                    <xdr:col>2</xdr:col>
                    <xdr:colOff>457200</xdr:colOff>
                    <xdr:row>6</xdr:row>
                    <xdr:rowOff>30480</xdr:rowOff>
                  </from>
                  <to>
                    <xdr:col>7</xdr:col>
                    <xdr:colOff>563880</xdr:colOff>
                    <xdr:row>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Rozevírací seznam 3">
              <controlPr defaultSize="0" autoFill="0" autoLine="0" autoPict="0">
                <anchor moveWithCells="1" sizeWithCells="1">
                  <from>
                    <xdr:col>8</xdr:col>
                    <xdr:colOff>274320</xdr:colOff>
                    <xdr:row>6</xdr:row>
                    <xdr:rowOff>30480</xdr:rowOff>
                  </from>
                  <to>
                    <xdr:col>11</xdr:col>
                    <xdr:colOff>175260</xdr:colOff>
                    <xdr:row>7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98719-A27D-4FD0-AA7B-C71400F827B3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E82AD-02DC-48C4-8B05-9FEEE3FE6ACA}">
  <dimension ref="A1:Q28"/>
  <sheetViews>
    <sheetView showGridLines="0" workbookViewId="0">
      <selection activeCell="H26" sqref="H26"/>
    </sheetView>
  </sheetViews>
  <sheetFormatPr defaultColWidth="9.109375" defaultRowHeight="14.4" x14ac:dyDescent="0.3"/>
  <cols>
    <col min="1" max="1" width="48.109375" style="2" customWidth="1"/>
    <col min="2" max="2" width="10.5546875" style="2" customWidth="1"/>
    <col min="3" max="7" width="10.44140625" style="2" customWidth="1"/>
    <col min="8" max="16384" width="9.109375" style="2"/>
  </cols>
  <sheetData>
    <row r="1" spans="1:17" x14ac:dyDescent="0.3">
      <c r="A1" s="114" t="s">
        <v>402</v>
      </c>
      <c r="B1" s="114"/>
    </row>
    <row r="2" spans="1:17" x14ac:dyDescent="0.3">
      <c r="A2" s="13" t="s">
        <v>403</v>
      </c>
      <c r="B2" s="14" t="b">
        <f>IF(data2!B22=1,"2010",IF(data2!B22=2,"2011",IF(data2!B22=3,"2012",IF(data2!B22=4,"2013",IF(data2!B22=5,"2014",IF(data2!B22=6,"2015"))))))</f>
        <v>0</v>
      </c>
      <c r="C2" s="4"/>
      <c r="D2" s="4"/>
      <c r="E2" s="4"/>
      <c r="F2" s="4"/>
      <c r="G2" s="4"/>
    </row>
    <row r="3" spans="1:17" x14ac:dyDescent="0.3">
      <c r="A3" s="15"/>
      <c r="B3" s="16"/>
      <c r="C3" s="4"/>
      <c r="D3" s="4"/>
      <c r="E3" s="4"/>
      <c r="F3" s="4"/>
      <c r="G3" s="4"/>
      <c r="H3" s="4"/>
    </row>
    <row r="4" spans="1:17" x14ac:dyDescent="0.3">
      <c r="A4" s="15"/>
      <c r="B4" s="16"/>
      <c r="C4" s="4"/>
      <c r="D4" s="4"/>
      <c r="E4" s="4"/>
      <c r="F4" s="4"/>
      <c r="G4" s="4"/>
      <c r="H4" s="4"/>
    </row>
    <row r="5" spans="1:17" x14ac:dyDescent="0.3">
      <c r="A5" s="15" t="s">
        <v>404</v>
      </c>
      <c r="B5" s="16">
        <f>IF(data2!$B$26=1,data2!H12,IF(data2!$B$26=2,data2!I12,IF(data2!$B$26=3,data2!J12,IF(data2!$B$26=4,data2!K12,IF(data2!$B$26=5,data2!L12,IF(data2!$B$26=6,data2!M12,IF(data2!$B$26=7,N12,IF(data2!$B$26=8,O12,IF(data2!$B$26=9,P12)))))))))</f>
        <v>4.67</v>
      </c>
      <c r="D5" s="4"/>
      <c r="E5" s="4"/>
      <c r="F5" s="4"/>
      <c r="G5" s="4"/>
      <c r="H5" s="4"/>
    </row>
    <row r="6" spans="1:17" x14ac:dyDescent="0.3">
      <c r="A6" s="4"/>
      <c r="B6" s="4"/>
      <c r="C6" s="4"/>
      <c r="D6" s="4"/>
      <c r="E6" s="105" t="s">
        <v>405</v>
      </c>
      <c r="F6" s="105"/>
      <c r="G6" s="4">
        <f ca="1">IF(AND(data2!$G$7,B26&gt;1),data2!$G$7,"Vyberte jeden z roků 2023-2025")</f>
        <v>5.53</v>
      </c>
      <c r="H6" s="4"/>
    </row>
    <row r="7" spans="1:17" x14ac:dyDescent="0.3">
      <c r="A7" s="17"/>
      <c r="B7" s="4"/>
      <c r="C7" s="4"/>
      <c r="D7" s="4"/>
      <c r="E7" s="105" t="s">
        <v>406</v>
      </c>
      <c r="F7" s="105"/>
      <c r="G7" s="17">
        <f ca="1">OFFSET(M12, 0, B26)</f>
        <v>5.53</v>
      </c>
      <c r="H7" s="4"/>
    </row>
    <row r="8" spans="1:17" ht="15" customHeight="1" x14ac:dyDescent="0.3">
      <c r="A8" s="115" t="s">
        <v>407</v>
      </c>
      <c r="B8" s="18" t="s">
        <v>408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1:17" x14ac:dyDescent="0.3">
      <c r="A9" s="115"/>
      <c r="B9" s="18">
        <v>2010</v>
      </c>
      <c r="C9" s="18">
        <v>2011</v>
      </c>
      <c r="D9" s="18">
        <v>2012</v>
      </c>
      <c r="E9" s="18">
        <v>2013</v>
      </c>
      <c r="F9" s="18">
        <v>2014</v>
      </c>
      <c r="G9" s="18">
        <v>2015</v>
      </c>
      <c r="H9" s="18">
        <v>2016</v>
      </c>
      <c r="I9" s="18">
        <v>2017</v>
      </c>
      <c r="J9" s="18">
        <v>2018</v>
      </c>
      <c r="K9" s="18">
        <v>2019</v>
      </c>
      <c r="L9" s="18">
        <v>2020</v>
      </c>
      <c r="M9" s="18">
        <v>2021</v>
      </c>
      <c r="N9" s="18">
        <v>2022</v>
      </c>
      <c r="O9" s="18">
        <v>2023</v>
      </c>
      <c r="P9" s="18">
        <v>2024</v>
      </c>
      <c r="Q9" s="18">
        <v>2025</v>
      </c>
    </row>
    <row r="10" spans="1:17" x14ac:dyDescent="0.3">
      <c r="A10" s="15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x14ac:dyDescent="0.3">
      <c r="A11" s="20"/>
      <c r="B11" s="21"/>
      <c r="C11" s="21"/>
      <c r="D11" s="21"/>
      <c r="E11" s="21"/>
      <c r="F11" s="2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x14ac:dyDescent="0.3">
      <c r="A12" s="20" t="s">
        <v>409</v>
      </c>
      <c r="B12" s="21">
        <v>2.4</v>
      </c>
      <c r="C12" s="21">
        <v>3</v>
      </c>
      <c r="D12" s="21">
        <v>3.4</v>
      </c>
      <c r="E12" s="21">
        <v>3.9</v>
      </c>
      <c r="F12" s="21">
        <v>4.4000000000000004</v>
      </c>
      <c r="G12" s="19">
        <v>4.42</v>
      </c>
      <c r="H12" s="19">
        <v>4.43</v>
      </c>
      <c r="I12" s="19">
        <v>4.46</v>
      </c>
      <c r="J12" s="19">
        <v>4.57</v>
      </c>
      <c r="K12" s="19">
        <v>4.67</v>
      </c>
      <c r="L12" s="19">
        <v>3.98</v>
      </c>
      <c r="M12" s="64">
        <v>4.0999999999999996</v>
      </c>
      <c r="N12" s="64">
        <v>4.25</v>
      </c>
      <c r="O12" s="64">
        <v>4.8899999999999997</v>
      </c>
      <c r="P12" s="64">
        <v>5.41</v>
      </c>
      <c r="Q12" s="64">
        <v>5.53</v>
      </c>
    </row>
    <row r="13" spans="1:17" x14ac:dyDescent="0.3">
      <c r="A13" s="22">
        <v>3</v>
      </c>
      <c r="B13" s="23"/>
      <c r="C13" s="23"/>
      <c r="D13" s="23"/>
      <c r="E13" s="23"/>
      <c r="F13" s="23"/>
      <c r="G13" s="4"/>
    </row>
    <row r="14" spans="1:17" x14ac:dyDescent="0.3">
      <c r="A14" s="23"/>
      <c r="B14" s="23"/>
      <c r="C14" s="23"/>
      <c r="D14" s="23"/>
      <c r="E14" s="23"/>
      <c r="F14" s="23"/>
      <c r="G14" s="4"/>
    </row>
    <row r="15" spans="1:17" x14ac:dyDescent="0.3">
      <c r="A15" s="24" t="s">
        <v>410</v>
      </c>
      <c r="B15" s="24" t="s">
        <v>411</v>
      </c>
      <c r="C15" s="24" t="s">
        <v>412</v>
      </c>
      <c r="D15" s="23"/>
      <c r="E15" s="23"/>
      <c r="F15" s="23"/>
      <c r="G15" s="4"/>
    </row>
    <row r="16" spans="1:17" x14ac:dyDescent="0.25">
      <c r="A16" s="25" t="s">
        <v>413</v>
      </c>
      <c r="B16" s="25" t="s">
        <v>414</v>
      </c>
      <c r="C16" s="26"/>
      <c r="D16" s="23"/>
      <c r="E16" s="23"/>
      <c r="F16" s="23"/>
      <c r="G16" s="4"/>
    </row>
    <row r="17" spans="1:7" x14ac:dyDescent="0.3">
      <c r="A17" s="20" t="s">
        <v>415</v>
      </c>
      <c r="B17" s="20">
        <v>2017</v>
      </c>
      <c r="C17" s="20" t="s">
        <v>416</v>
      </c>
      <c r="D17" s="23"/>
      <c r="E17" s="23"/>
      <c r="F17" s="23"/>
      <c r="G17" s="4"/>
    </row>
    <row r="18" spans="1:7" x14ac:dyDescent="0.3">
      <c r="A18" s="20" t="s">
        <v>417</v>
      </c>
      <c r="B18" s="20">
        <v>2018</v>
      </c>
      <c r="C18" s="20" t="s">
        <v>418</v>
      </c>
      <c r="D18" s="23"/>
      <c r="E18" s="23"/>
      <c r="F18" s="23"/>
      <c r="G18" s="4"/>
    </row>
    <row r="19" spans="1:7" x14ac:dyDescent="0.3">
      <c r="A19" s="20" t="s">
        <v>419</v>
      </c>
      <c r="B19" s="20">
        <v>2019</v>
      </c>
      <c r="C19" s="20" t="s">
        <v>420</v>
      </c>
      <c r="D19" s="23"/>
      <c r="E19" s="23"/>
      <c r="F19" s="23"/>
      <c r="G19" s="4"/>
    </row>
    <row r="20" spans="1:7" x14ac:dyDescent="0.3">
      <c r="A20" s="20" t="s">
        <v>421</v>
      </c>
      <c r="B20" s="20">
        <v>2020</v>
      </c>
      <c r="C20" s="20" t="s">
        <v>422</v>
      </c>
      <c r="D20" s="23"/>
      <c r="E20" s="23"/>
      <c r="F20" s="23"/>
      <c r="G20" s="4"/>
    </row>
    <row r="21" spans="1:7" x14ac:dyDescent="0.3">
      <c r="A21" s="27">
        <v>2</v>
      </c>
      <c r="B21" s="20">
        <v>2021</v>
      </c>
      <c r="C21" s="20" t="s">
        <v>423</v>
      </c>
      <c r="D21" s="23"/>
      <c r="E21" s="17"/>
      <c r="F21" s="23"/>
      <c r="G21" s="4"/>
    </row>
    <row r="22" spans="1:7" x14ac:dyDescent="0.3">
      <c r="A22" s="28"/>
      <c r="B22" s="25" t="s">
        <v>414</v>
      </c>
      <c r="C22" s="20" t="s">
        <v>424</v>
      </c>
      <c r="D22" s="23"/>
      <c r="E22" s="17"/>
      <c r="F22" s="23"/>
      <c r="G22" s="4"/>
    </row>
    <row r="23" spans="1:7" x14ac:dyDescent="0.3">
      <c r="A23" s="26"/>
      <c r="B23" s="20">
        <v>2023</v>
      </c>
      <c r="C23" s="20" t="s">
        <v>425</v>
      </c>
      <c r="D23" s="23"/>
      <c r="E23" s="23"/>
      <c r="F23" s="23"/>
      <c r="G23" s="4"/>
    </row>
    <row r="24" spans="1:7" x14ac:dyDescent="0.3">
      <c r="A24" s="29"/>
      <c r="B24" s="20">
        <v>2024</v>
      </c>
      <c r="C24" s="20" t="s">
        <v>426</v>
      </c>
    </row>
    <row r="25" spans="1:7" x14ac:dyDescent="0.3">
      <c r="A25" s="29"/>
      <c r="B25" s="20">
        <v>2025</v>
      </c>
      <c r="C25" s="20" t="s">
        <v>427</v>
      </c>
    </row>
    <row r="26" spans="1:7" x14ac:dyDescent="0.3">
      <c r="A26" s="29"/>
      <c r="B26" s="27">
        <v>4</v>
      </c>
      <c r="C26" s="20" t="s">
        <v>428</v>
      </c>
    </row>
    <row r="27" spans="1:7" x14ac:dyDescent="0.3">
      <c r="A27" s="29"/>
      <c r="B27" s="29"/>
      <c r="C27" s="20" t="s">
        <v>429</v>
      </c>
    </row>
    <row r="28" spans="1:7" x14ac:dyDescent="0.3">
      <c r="A28" s="29"/>
      <c r="B28" s="29"/>
      <c r="C28" s="20" t="s">
        <v>430</v>
      </c>
    </row>
  </sheetData>
  <sheetProtection algorithmName="SHA-512" hashValue="T48ZN7hj8UuQgxOWu9PqcW0ZBJ6BtRixYN87QbD4beSHo0E6wvgOb7wHspBIfD+5RfClHwyrSb6y26HwKrRCcw==" saltValue="w+vRvt+cK96diJNUAQxP8Q==" spinCount="100000" sheet="1" objects="1" scenarios="1"/>
  <mergeCells count="4">
    <mergeCell ref="A1:B1"/>
    <mergeCell ref="E6:F6"/>
    <mergeCell ref="E7:F7"/>
    <mergeCell ref="A8:A9"/>
  </mergeCells>
  <dataValidations count="1">
    <dataValidation type="whole" operator="greaterThanOrEqual" allowBlank="1" errorTitle="Chybná hodnota" error="Vložit lze pouze kladná celočíselná hodnota." sqref="B7:F7 C24:C28 C21:D22 C23:XFD23 A5:B5 C8:IV20 H7:IV7 D5:XFD5 A6:XFD6 A1:XFD4 F21:IV22 A23 A8:B22" xr:uid="{E245DF1A-4489-4904-972D-33B3CFE989FC}">
      <formula1>0</formula1>
      <formula2>0</formula2>
    </dataValidation>
  </dataValidations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Q28"/>
  <sheetViews>
    <sheetView showGridLines="0" workbookViewId="0">
      <selection activeCell="F48" sqref="F48"/>
    </sheetView>
  </sheetViews>
  <sheetFormatPr defaultColWidth="9.109375" defaultRowHeight="14.4" x14ac:dyDescent="0.3"/>
  <cols>
    <col min="1" max="1" width="48.109375" style="2" customWidth="1"/>
    <col min="2" max="2" width="10.5546875" style="2" customWidth="1"/>
    <col min="3" max="7" width="10.44140625" style="2" customWidth="1"/>
    <col min="8" max="16384" width="9.109375" style="2"/>
  </cols>
  <sheetData>
    <row r="1" spans="1:17" x14ac:dyDescent="0.3">
      <c r="A1" s="114" t="s">
        <v>402</v>
      </c>
      <c r="B1" s="114"/>
    </row>
    <row r="2" spans="1:17" x14ac:dyDescent="0.3">
      <c r="A2" s="13" t="s">
        <v>403</v>
      </c>
      <c r="B2" s="14" t="b">
        <f>IF(data!B22=1,"2010",IF(data!B22=2,"2011",IF(data!B22=3,"2012",IF(data!B22=4,"2013",IF(data!B22=5,"2014",IF(data!B22=6,"2015"))))))</f>
        <v>0</v>
      </c>
      <c r="C2" s="4"/>
      <c r="D2" s="4"/>
      <c r="E2" s="4"/>
      <c r="F2" s="4"/>
      <c r="G2" s="4"/>
    </row>
    <row r="3" spans="1:17" x14ac:dyDescent="0.3">
      <c r="A3" s="15"/>
      <c r="B3" s="16"/>
      <c r="C3" s="4"/>
      <c r="D3" s="4"/>
      <c r="E3" s="4"/>
      <c r="F3" s="4"/>
      <c r="G3" s="4"/>
      <c r="H3" s="4"/>
    </row>
    <row r="4" spans="1:17" x14ac:dyDescent="0.3">
      <c r="A4" s="15"/>
      <c r="B4" s="16"/>
      <c r="C4" s="4"/>
      <c r="D4" s="4"/>
      <c r="E4" s="4"/>
      <c r="F4" s="4"/>
      <c r="G4" s="4"/>
      <c r="H4" s="4"/>
    </row>
    <row r="5" spans="1:17" x14ac:dyDescent="0.3">
      <c r="A5" s="15" t="s">
        <v>404</v>
      </c>
      <c r="B5" s="16">
        <f>IF(data!$B$26=1,data!H12,IF(data!$B$26=2,data!I12,IF(data!$B$26=3,data!J12,IF(data!$B$26=4,data!K12,IF(data!$B$26=5,data!L12,IF(data!$B$26=6,data!M12,IF(data!$B$26=7,N12,IF(data!$B$26=8,O12,IF(data!$B$26=9,P12)))))))))</f>
        <v>4.67</v>
      </c>
      <c r="D5" s="4"/>
      <c r="E5" s="4"/>
      <c r="F5" s="4"/>
      <c r="G5" s="4"/>
      <c r="H5" s="4"/>
    </row>
    <row r="6" spans="1:17" x14ac:dyDescent="0.3">
      <c r="A6" s="4"/>
      <c r="B6" s="4"/>
      <c r="C6" s="4"/>
      <c r="D6" s="4"/>
      <c r="E6" s="105" t="s">
        <v>405</v>
      </c>
      <c r="F6" s="105"/>
      <c r="G6" s="4">
        <f ca="1">IF(AND(data!$G$7,B26&gt;1),data!$G$7,"Vyberte jeden z roků 2023-2025")</f>
        <v>6.08</v>
      </c>
      <c r="H6" s="4"/>
    </row>
    <row r="7" spans="1:17" x14ac:dyDescent="0.3">
      <c r="A7" s="17"/>
      <c r="B7" s="4"/>
      <c r="C7" s="4"/>
      <c r="D7" s="4"/>
      <c r="E7" s="105" t="s">
        <v>406</v>
      </c>
      <c r="F7" s="105"/>
      <c r="G7" s="17">
        <f ca="1">OFFSET(M12, 0, B26)</f>
        <v>6.08</v>
      </c>
      <c r="H7" s="4"/>
    </row>
    <row r="8" spans="1:17" ht="15" customHeight="1" x14ac:dyDescent="0.3">
      <c r="A8" s="115" t="s">
        <v>407</v>
      </c>
      <c r="B8" s="18" t="s">
        <v>408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7" x14ac:dyDescent="0.3">
      <c r="A9" s="115"/>
      <c r="B9" s="18">
        <v>2010</v>
      </c>
      <c r="C9" s="18">
        <v>2011</v>
      </c>
      <c r="D9" s="18">
        <v>2012</v>
      </c>
      <c r="E9" s="18">
        <v>2013</v>
      </c>
      <c r="F9" s="18">
        <v>2014</v>
      </c>
      <c r="G9" s="18">
        <v>2015</v>
      </c>
      <c r="H9" s="18">
        <v>2016</v>
      </c>
      <c r="I9" s="18">
        <v>2017</v>
      </c>
      <c r="J9" s="18">
        <v>2018</v>
      </c>
      <c r="K9" s="18">
        <v>2019</v>
      </c>
      <c r="L9" s="18">
        <v>2020</v>
      </c>
      <c r="M9" s="18">
        <v>2021</v>
      </c>
      <c r="N9" s="18">
        <v>2022</v>
      </c>
      <c r="O9" s="18">
        <v>2023</v>
      </c>
      <c r="P9" s="18">
        <v>2024</v>
      </c>
      <c r="Q9" s="18">
        <v>2025</v>
      </c>
    </row>
    <row r="10" spans="1:17" x14ac:dyDescent="0.3">
      <c r="A10" s="15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x14ac:dyDescent="0.3">
      <c r="A11" s="20"/>
      <c r="B11" s="21"/>
      <c r="C11" s="21"/>
      <c r="D11" s="21"/>
      <c r="E11" s="21"/>
      <c r="F11" s="2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x14ac:dyDescent="0.3">
      <c r="A12" s="20" t="s">
        <v>409</v>
      </c>
      <c r="B12" s="21">
        <v>2.4</v>
      </c>
      <c r="C12" s="21">
        <v>3</v>
      </c>
      <c r="D12" s="21">
        <v>3.4</v>
      </c>
      <c r="E12" s="21">
        <v>3.9</v>
      </c>
      <c r="F12" s="21">
        <v>4.4000000000000004</v>
      </c>
      <c r="G12" s="19">
        <v>4.42</v>
      </c>
      <c r="H12" s="19">
        <v>4.43</v>
      </c>
      <c r="I12" s="19">
        <v>4.46</v>
      </c>
      <c r="J12" s="19">
        <v>4.57</v>
      </c>
      <c r="K12" s="19">
        <v>4.67</v>
      </c>
      <c r="L12" s="19">
        <v>3.98</v>
      </c>
      <c r="M12" s="64">
        <v>4.0999999999999996</v>
      </c>
      <c r="N12" s="64">
        <v>4.25</v>
      </c>
      <c r="O12" s="64">
        <v>4.8899999999999997</v>
      </c>
      <c r="P12" s="64">
        <v>5.95</v>
      </c>
      <c r="Q12" s="64">
        <v>6.08</v>
      </c>
    </row>
    <row r="13" spans="1:17" x14ac:dyDescent="0.3">
      <c r="A13" s="22">
        <v>3</v>
      </c>
      <c r="B13" s="23"/>
      <c r="C13" s="23"/>
      <c r="D13" s="23"/>
      <c r="E13" s="23"/>
      <c r="F13" s="23"/>
      <c r="G13" s="4"/>
    </row>
    <row r="14" spans="1:17" x14ac:dyDescent="0.3">
      <c r="A14" s="23"/>
      <c r="B14" s="23"/>
      <c r="C14" s="23"/>
      <c r="D14" s="23"/>
      <c r="E14" s="23"/>
      <c r="F14" s="23"/>
      <c r="G14" s="4"/>
    </row>
    <row r="15" spans="1:17" x14ac:dyDescent="0.3">
      <c r="A15" s="24" t="s">
        <v>410</v>
      </c>
      <c r="B15" s="24" t="s">
        <v>411</v>
      </c>
      <c r="C15" s="24" t="s">
        <v>412</v>
      </c>
      <c r="D15" s="23"/>
      <c r="E15" s="23"/>
      <c r="F15" s="23"/>
      <c r="G15" s="4"/>
    </row>
    <row r="16" spans="1:17" x14ac:dyDescent="0.25">
      <c r="A16" s="25" t="s">
        <v>413</v>
      </c>
      <c r="B16" s="25" t="s">
        <v>414</v>
      </c>
      <c r="C16" s="26"/>
      <c r="D16" s="23"/>
      <c r="E16" s="23"/>
      <c r="F16" s="23"/>
      <c r="G16" s="4"/>
    </row>
    <row r="17" spans="1:7" x14ac:dyDescent="0.3">
      <c r="A17" s="20" t="s">
        <v>415</v>
      </c>
      <c r="B17" s="20">
        <v>2017</v>
      </c>
      <c r="C17" s="20" t="s">
        <v>416</v>
      </c>
      <c r="D17" s="23"/>
      <c r="E17" s="23"/>
      <c r="F17" s="23"/>
      <c r="G17" s="4"/>
    </row>
    <row r="18" spans="1:7" x14ac:dyDescent="0.3">
      <c r="A18" s="20" t="s">
        <v>417</v>
      </c>
      <c r="B18" s="20">
        <v>2018</v>
      </c>
      <c r="C18" s="20" t="s">
        <v>418</v>
      </c>
      <c r="D18" s="23"/>
      <c r="E18" s="23"/>
      <c r="F18" s="23"/>
      <c r="G18" s="4"/>
    </row>
    <row r="19" spans="1:7" x14ac:dyDescent="0.3">
      <c r="A19" s="20" t="s">
        <v>419</v>
      </c>
      <c r="B19" s="20">
        <v>2019</v>
      </c>
      <c r="C19" s="20" t="s">
        <v>420</v>
      </c>
      <c r="D19" s="23"/>
      <c r="E19" s="23"/>
      <c r="F19" s="23"/>
      <c r="G19" s="4"/>
    </row>
    <row r="20" spans="1:7" x14ac:dyDescent="0.3">
      <c r="A20" s="20" t="s">
        <v>421</v>
      </c>
      <c r="B20" s="20">
        <v>2020</v>
      </c>
      <c r="C20" s="20" t="s">
        <v>422</v>
      </c>
      <c r="D20" s="23"/>
      <c r="E20" s="23"/>
      <c r="F20" s="23"/>
      <c r="G20" s="4"/>
    </row>
    <row r="21" spans="1:7" x14ac:dyDescent="0.3">
      <c r="A21" s="27">
        <v>2</v>
      </c>
      <c r="B21" s="20">
        <v>2021</v>
      </c>
      <c r="C21" s="20" t="s">
        <v>423</v>
      </c>
      <c r="D21" s="23"/>
      <c r="E21" s="17"/>
      <c r="F21" s="23"/>
      <c r="G21" s="4"/>
    </row>
    <row r="22" spans="1:7" x14ac:dyDescent="0.3">
      <c r="A22" s="28"/>
      <c r="B22" s="25" t="s">
        <v>414</v>
      </c>
      <c r="C22" s="20" t="s">
        <v>424</v>
      </c>
      <c r="D22" s="23"/>
      <c r="E22" s="17"/>
      <c r="F22" s="23"/>
      <c r="G22" s="4"/>
    </row>
    <row r="23" spans="1:7" x14ac:dyDescent="0.3">
      <c r="A23" s="26"/>
      <c r="B23" s="20">
        <v>2023</v>
      </c>
      <c r="C23" s="20" t="s">
        <v>425</v>
      </c>
      <c r="D23" s="23"/>
      <c r="E23" s="23"/>
      <c r="F23" s="23"/>
      <c r="G23" s="4"/>
    </row>
    <row r="24" spans="1:7" x14ac:dyDescent="0.3">
      <c r="A24" s="29"/>
      <c r="B24" s="20">
        <v>2024</v>
      </c>
      <c r="C24" s="20" t="s">
        <v>426</v>
      </c>
    </row>
    <row r="25" spans="1:7" x14ac:dyDescent="0.3">
      <c r="A25" s="29"/>
      <c r="B25" s="20">
        <v>2025</v>
      </c>
      <c r="C25" s="20" t="s">
        <v>427</v>
      </c>
    </row>
    <row r="26" spans="1:7" x14ac:dyDescent="0.3">
      <c r="A26" s="29"/>
      <c r="B26" s="27">
        <v>4</v>
      </c>
      <c r="C26" s="20" t="s">
        <v>428</v>
      </c>
    </row>
    <row r="27" spans="1:7" x14ac:dyDescent="0.3">
      <c r="A27" s="29"/>
      <c r="B27" s="29"/>
      <c r="C27" s="20" t="s">
        <v>429</v>
      </c>
    </row>
    <row r="28" spans="1:7" x14ac:dyDescent="0.3">
      <c r="A28" s="29"/>
      <c r="B28" s="29"/>
      <c r="C28" s="20" t="s">
        <v>430</v>
      </c>
    </row>
  </sheetData>
  <sheetProtection algorithmName="SHA-512" hashValue="iiZsK52qUxxRgtWMYSI8EC0xgq5O3tZ4OQg+kc2H0CuHiUqUS0zBYz34XUdL1rMeYe/2fjuLSQAFKc8wHHCMgA==" saltValue="LI2eb3z38OiWzf24o5Mfag==" spinCount="100000" sheet="1" objects="1" scenarios="1"/>
  <mergeCells count="4">
    <mergeCell ref="A1:B1"/>
    <mergeCell ref="E6:F6"/>
    <mergeCell ref="E7:F7"/>
    <mergeCell ref="A8:A9"/>
  </mergeCells>
  <dataValidations xWindow="2750" yWindow="54198" count="1">
    <dataValidation type="whole" operator="greaterThanOrEqual" allowBlank="1" errorTitle="Chybná hodnota" error="Vložit lze pouze kladná celočíselná hodnota." sqref="B7:F7 C24:C28 C21:D22 C23:XFD23 A5:B5 C8:IV20 H7:IV7 D5:XFD5 A6:XFD6 A1:XFD4 F21:IV22 A23 A8:B22" xr:uid="{00000000-0002-0000-0200-000000000000}">
      <formula1>0</formula1>
      <formula2>0</formula2>
    </dataValidation>
  </dataValidations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80F9579770884D896EB2388EC10EA2" ma:contentTypeVersion="16" ma:contentTypeDescription="Vytvoří nový dokument" ma:contentTypeScope="" ma:versionID="0612f64439a8354c907137fb134bf0df">
  <xsd:schema xmlns:xsd="http://www.w3.org/2001/XMLSchema" xmlns:xs="http://www.w3.org/2001/XMLSchema" xmlns:p="http://schemas.microsoft.com/office/2006/metadata/properties" xmlns:ns2="c7da490d-b9a4-4ae3-bc89-d703894d86c4" xmlns:ns3="89616e3a-6a86-4542-9a0e-a770faeb5f4c" targetNamespace="http://schemas.microsoft.com/office/2006/metadata/properties" ma:root="true" ma:fieldsID="4a8cc3a8157b04788d4672b713d550bf" ns2:_="" ns3:_="">
    <xsd:import namespace="c7da490d-b9a4-4ae3-bc89-d703894d86c4"/>
    <xsd:import namespace="89616e3a-6a86-4542-9a0e-a770faeb5f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a490d-b9a4-4ae3-bc89-d703894d86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6553e7dd-e75f-4ecb-b1c2-54a083b9e4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16e3a-6a86-4542-9a0e-a770faeb5f4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4d6af4f-557f-4c7a-857a-ec1b296a33ed}" ma:internalName="TaxCatchAll" ma:showField="CatchAllData" ma:web="89616e3a-6a86-4542-9a0e-a770faeb5f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F9B6D1-238D-4A5C-8C75-26F166F2FB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da490d-b9a4-4ae3-bc89-d703894d86c4"/>
    <ds:schemaRef ds:uri="89616e3a-6a86-4542-9a0e-a770faeb5f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EB0414-131D-495D-B78F-DEE0AABAFF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Hlášení počtu přípojek - (s DS)</vt:lpstr>
      <vt:lpstr>Hlášení počtu přípojek (bez DS)</vt:lpstr>
      <vt:lpstr>List1</vt:lpstr>
      <vt:lpstr>data2</vt:lpstr>
      <vt:lpstr>data</vt:lpstr>
      <vt:lpstr>'Hlášení počtu přípojek - (s DS)'!Oblast_tisku</vt:lpstr>
      <vt:lpstr>'Hlášení počtu přípojek (bez DS)'!Oblast_tisku</vt:lpstr>
      <vt:lpstr>'Hlášení počtu přípojek (bez DS)'!pripojky</vt:lpstr>
      <vt:lpstr>pripojky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Hlášení počtu přípojek</dc:title>
  <dc:subject/>
  <dc:creator>Novák Ondřej</dc:creator>
  <cp:keywords/>
  <dc:description/>
  <cp:lastModifiedBy>Nikola Havelková</cp:lastModifiedBy>
  <cp:revision/>
  <dcterms:created xsi:type="dcterms:W3CDTF">2017-01-17T14:01:29Z</dcterms:created>
  <dcterms:modified xsi:type="dcterms:W3CDTF">2025-03-18T16:27:53Z</dcterms:modified>
  <cp:category/>
  <cp:contentStatus/>
</cp:coreProperties>
</file>